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8325"/>
  </bookViews>
  <sheets>
    <sheet name="Inviduellt" sheetId="1" r:id="rId1"/>
    <sheet name="Lagtävlingar" sheetId="2" r:id="rId2"/>
    <sheet name="Vimmerby 1" sheetId="3" r:id="rId3"/>
    <sheet name="Hultsfred" sheetId="4" r:id="rId4"/>
    <sheet name="Västervik" sheetId="5" r:id="rId5"/>
    <sheet name="Ankarsrum" sheetId="6" r:id="rId6"/>
    <sheet name="Överum" sheetId="7" r:id="rId7"/>
    <sheet name="Vimmerby 2" sheetId="8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J171" i="1" l="1"/>
  <c r="J172" i="1"/>
  <c r="J173" i="1"/>
  <c r="V91" i="8"/>
  <c r="U91" i="8"/>
  <c r="V89" i="8"/>
  <c r="U89" i="8"/>
  <c r="V88" i="8"/>
  <c r="U88" i="8"/>
  <c r="V87" i="8"/>
  <c r="U87" i="8"/>
  <c r="V85" i="8"/>
  <c r="U85" i="8"/>
  <c r="V84" i="8"/>
  <c r="U84" i="8"/>
  <c r="V83" i="8"/>
  <c r="U83" i="8"/>
  <c r="V82" i="8"/>
  <c r="U82" i="8"/>
  <c r="V81" i="8"/>
  <c r="U81" i="8"/>
  <c r="V80" i="8"/>
  <c r="U80" i="8"/>
  <c r="V78" i="8"/>
  <c r="U78" i="8"/>
  <c r="V77" i="8"/>
  <c r="U77" i="8"/>
  <c r="V76" i="8"/>
  <c r="U76" i="8"/>
  <c r="V75" i="8"/>
  <c r="U75" i="8"/>
  <c r="V74" i="8"/>
  <c r="U74" i="8"/>
  <c r="V73" i="8"/>
  <c r="U73" i="8"/>
  <c r="V72" i="8"/>
  <c r="U72" i="8"/>
  <c r="V71" i="8"/>
  <c r="U71" i="8"/>
  <c r="V70" i="8"/>
  <c r="U70" i="8"/>
  <c r="V69" i="8"/>
  <c r="U69" i="8"/>
  <c r="V67" i="8"/>
  <c r="U67" i="8"/>
  <c r="V66" i="8"/>
  <c r="U66" i="8"/>
  <c r="V65" i="8"/>
  <c r="U65" i="8"/>
  <c r="V63" i="8"/>
  <c r="U63" i="8"/>
  <c r="V62" i="8"/>
  <c r="U62" i="8"/>
  <c r="V60" i="8"/>
  <c r="U60" i="8"/>
  <c r="V59" i="8"/>
  <c r="U59" i="8"/>
  <c r="V58" i="8"/>
  <c r="U58" i="8"/>
  <c r="V57" i="8"/>
  <c r="U57" i="8"/>
  <c r="V56" i="8"/>
  <c r="U56" i="8"/>
  <c r="V55" i="8"/>
  <c r="U55" i="8"/>
  <c r="V53" i="8"/>
  <c r="U53" i="8"/>
  <c r="V52" i="8"/>
  <c r="U52" i="8"/>
  <c r="V51" i="8"/>
  <c r="U51" i="8"/>
  <c r="V50" i="8"/>
  <c r="U50" i="8"/>
  <c r="V49" i="8"/>
  <c r="U49" i="8"/>
  <c r="V48" i="8"/>
  <c r="U48" i="8"/>
  <c r="V47" i="8"/>
  <c r="U47" i="8"/>
  <c r="V45" i="8"/>
  <c r="U45" i="8"/>
  <c r="V44" i="8"/>
  <c r="U44" i="8"/>
  <c r="V43" i="8"/>
  <c r="U43" i="8"/>
  <c r="V41" i="8"/>
  <c r="U41" i="8"/>
  <c r="V40" i="8"/>
  <c r="U40" i="8"/>
  <c r="V39" i="8"/>
  <c r="U39" i="8"/>
  <c r="V38" i="8"/>
  <c r="U38" i="8"/>
  <c r="V37" i="8"/>
  <c r="U37" i="8"/>
  <c r="V36" i="8"/>
  <c r="U36" i="8"/>
  <c r="V35" i="8"/>
  <c r="U35" i="8"/>
  <c r="V34" i="8"/>
  <c r="U34" i="8"/>
  <c r="V33" i="8"/>
  <c r="U33" i="8"/>
  <c r="V31" i="8"/>
  <c r="U31" i="8"/>
  <c r="V29" i="8"/>
  <c r="U29" i="8"/>
  <c r="V28" i="8"/>
  <c r="U28" i="8"/>
  <c r="V27" i="8"/>
  <c r="U27" i="8"/>
  <c r="V26" i="8"/>
  <c r="U26" i="8"/>
  <c r="V25" i="8"/>
  <c r="U25" i="8"/>
  <c r="V24" i="8"/>
  <c r="U24" i="8"/>
  <c r="V23" i="8"/>
  <c r="U23" i="8"/>
  <c r="V22" i="8"/>
  <c r="U22" i="8"/>
  <c r="V21" i="8"/>
  <c r="U21" i="8"/>
  <c r="V20" i="8"/>
  <c r="U20" i="8"/>
  <c r="V19" i="8"/>
  <c r="U19" i="8"/>
  <c r="V18" i="8"/>
  <c r="U18" i="8"/>
  <c r="V16" i="8"/>
  <c r="U16" i="8"/>
  <c r="V14" i="8"/>
  <c r="U14" i="8"/>
  <c r="V12" i="8"/>
  <c r="U12" i="8"/>
  <c r="V11" i="8"/>
  <c r="U11" i="8"/>
  <c r="V9" i="8"/>
  <c r="U9" i="8"/>
  <c r="V8" i="8"/>
  <c r="U8" i="8"/>
  <c r="V7" i="8"/>
  <c r="U7" i="8"/>
  <c r="V6" i="8"/>
  <c r="U6" i="8"/>
  <c r="V5" i="8"/>
  <c r="U5" i="8"/>
  <c r="V4" i="8"/>
  <c r="U4" i="8"/>
  <c r="V3" i="8"/>
  <c r="U3" i="8"/>
  <c r="J163" i="1"/>
  <c r="J170" i="1"/>
  <c r="J168" i="1"/>
  <c r="J165" i="1"/>
  <c r="J162" i="1"/>
  <c r="J160" i="1"/>
  <c r="J151" i="1"/>
  <c r="J150" i="1"/>
  <c r="J149" i="1"/>
  <c r="J146" i="1"/>
  <c r="J134" i="1"/>
  <c r="J135" i="1"/>
  <c r="J121" i="1"/>
  <c r="J125" i="1"/>
  <c r="J110" i="1"/>
  <c r="J109" i="1"/>
  <c r="J106" i="1"/>
  <c r="J105" i="1"/>
  <c r="J102" i="1"/>
  <c r="J101" i="1"/>
  <c r="J77" i="1"/>
  <c r="J59" i="1"/>
  <c r="J62" i="1"/>
  <c r="J61" i="1"/>
  <c r="J36" i="1"/>
  <c r="J11" i="1"/>
  <c r="J17" i="1"/>
  <c r="J14" i="1"/>
  <c r="J54" i="1"/>
  <c r="J56" i="1"/>
  <c r="J67" i="1"/>
  <c r="J48" i="1"/>
  <c r="J49" i="1"/>
  <c r="J44" i="1"/>
  <c r="J33" i="1"/>
  <c r="J32" i="1"/>
  <c r="J31" i="1"/>
  <c r="J30" i="1"/>
  <c r="J29" i="1"/>
  <c r="J7" i="1"/>
  <c r="J83" i="1"/>
  <c r="J88" i="1"/>
  <c r="J90" i="1"/>
  <c r="J92" i="1"/>
  <c r="J93" i="1"/>
  <c r="J89" i="1"/>
  <c r="J94" i="1"/>
  <c r="J95" i="1"/>
  <c r="J78" i="1"/>
  <c r="J79" i="1"/>
  <c r="J80" i="1"/>
  <c r="J34" i="1"/>
  <c r="J35" i="1"/>
  <c r="J37" i="1"/>
  <c r="J39" i="1"/>
  <c r="J40" i="1"/>
  <c r="J41" i="1"/>
  <c r="J42" i="1"/>
  <c r="J38" i="1"/>
  <c r="J43" i="1"/>
  <c r="J45" i="1"/>
  <c r="J46" i="1"/>
  <c r="J47" i="1"/>
  <c r="J55" i="1"/>
  <c r="J60" i="1"/>
  <c r="J57" i="1"/>
  <c r="J10" i="1"/>
  <c r="J8" i="1"/>
  <c r="J15" i="1"/>
  <c r="J20" i="1"/>
  <c r="J18" i="1"/>
  <c r="J19" i="1"/>
  <c r="J21" i="1"/>
  <c r="J22" i="1"/>
  <c r="J23" i="1"/>
  <c r="J24" i="1"/>
  <c r="J16" i="1"/>
  <c r="J147" i="1" l="1"/>
  <c r="J166" i="1"/>
  <c r="J161" i="1"/>
  <c r="J158" i="1"/>
  <c r="J169" i="1"/>
  <c r="J179" i="1"/>
  <c r="J128" i="1"/>
  <c r="J130" i="1"/>
  <c r="J118" i="1"/>
  <c r="J117" i="1"/>
  <c r="J113" i="1"/>
  <c r="J112" i="1"/>
  <c r="J100" i="1"/>
  <c r="J104" i="1"/>
  <c r="J103" i="1"/>
  <c r="J99" i="1"/>
  <c r="J87" i="1"/>
  <c r="J53" i="1"/>
  <c r="J12" i="1"/>
  <c r="J68" i="1"/>
  <c r="J13" i="1"/>
  <c r="J9" i="1"/>
  <c r="W111" i="6" l="1"/>
  <c r="V111" i="6"/>
  <c r="W110" i="6"/>
  <c r="V110" i="6"/>
  <c r="W108" i="6"/>
  <c r="V108" i="6"/>
  <c r="W107" i="6"/>
  <c r="V107" i="6"/>
  <c r="W106" i="6"/>
  <c r="V106" i="6"/>
  <c r="W105" i="6"/>
  <c r="V105" i="6"/>
  <c r="W104" i="6"/>
  <c r="V104" i="6"/>
  <c r="W103" i="6"/>
  <c r="V103" i="6"/>
  <c r="W102" i="6"/>
  <c r="V102" i="6"/>
  <c r="W101" i="6"/>
  <c r="V101" i="6"/>
  <c r="W100" i="6"/>
  <c r="V100" i="6"/>
  <c r="W99" i="6"/>
  <c r="V99" i="6"/>
  <c r="W98" i="6"/>
  <c r="V98" i="6"/>
  <c r="W97" i="6"/>
  <c r="V97" i="6"/>
  <c r="W96" i="6"/>
  <c r="V96" i="6"/>
  <c r="W94" i="6"/>
  <c r="V94" i="6"/>
  <c r="W93" i="6"/>
  <c r="V93" i="6"/>
  <c r="W92" i="6"/>
  <c r="V92" i="6"/>
  <c r="W91" i="6"/>
  <c r="V91" i="6"/>
  <c r="W90" i="6"/>
  <c r="V90" i="6"/>
  <c r="W89" i="6"/>
  <c r="V89" i="6"/>
  <c r="W88" i="6"/>
  <c r="V88" i="6"/>
  <c r="W87" i="6"/>
  <c r="V87" i="6"/>
  <c r="W85" i="6"/>
  <c r="V85" i="6"/>
  <c r="W83" i="6"/>
  <c r="V83" i="6"/>
  <c r="W82" i="6"/>
  <c r="V82" i="6"/>
  <c r="W80" i="6"/>
  <c r="V80" i="6"/>
  <c r="W79" i="6"/>
  <c r="V79" i="6"/>
  <c r="W78" i="6"/>
  <c r="V78" i="6"/>
  <c r="W77" i="6"/>
  <c r="V77" i="6"/>
  <c r="W76" i="6"/>
  <c r="V76" i="6"/>
  <c r="W75" i="6"/>
  <c r="V75" i="6"/>
  <c r="W74" i="6"/>
  <c r="V74" i="6"/>
  <c r="W73" i="6"/>
  <c r="V73" i="6"/>
  <c r="W72" i="6"/>
  <c r="V72" i="6"/>
  <c r="W71" i="6"/>
  <c r="V71" i="6"/>
  <c r="W70" i="6"/>
  <c r="V70" i="6"/>
  <c r="W69" i="6"/>
  <c r="V69" i="6"/>
  <c r="W67" i="6"/>
  <c r="V67" i="6"/>
  <c r="W66" i="6"/>
  <c r="V66" i="6"/>
  <c r="W64" i="6"/>
  <c r="V64" i="6"/>
  <c r="W62" i="6"/>
  <c r="V62" i="6"/>
  <c r="W60" i="6"/>
  <c r="V60" i="6"/>
  <c r="W59" i="6"/>
  <c r="V59" i="6"/>
  <c r="W58" i="6"/>
  <c r="V58" i="6"/>
  <c r="W57" i="6"/>
  <c r="V57" i="6"/>
  <c r="W56" i="6"/>
  <c r="V56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1" i="6"/>
  <c r="V11" i="6"/>
  <c r="W10" i="6"/>
  <c r="V10" i="6"/>
  <c r="W9" i="6"/>
  <c r="V9" i="6"/>
  <c r="W8" i="6"/>
  <c r="V8" i="6"/>
  <c r="W7" i="6"/>
  <c r="V7" i="6"/>
  <c r="W6" i="6"/>
  <c r="V6" i="6"/>
  <c r="W5" i="6"/>
  <c r="V5" i="6"/>
  <c r="W4" i="6"/>
  <c r="V4" i="6"/>
  <c r="J167" i="1"/>
  <c r="J145" i="1"/>
  <c r="J153" i="1"/>
  <c r="J152" i="1"/>
  <c r="J123" i="1"/>
  <c r="J124" i="1"/>
  <c r="J122" i="1"/>
  <c r="J120" i="1"/>
  <c r="AM98" i="5"/>
  <c r="AK98" i="5"/>
  <c r="AM97" i="5"/>
  <c r="AK97" i="5"/>
  <c r="AM96" i="5"/>
  <c r="AK96" i="5"/>
  <c r="AM95" i="5"/>
  <c r="AK95" i="5"/>
  <c r="AM94" i="5"/>
  <c r="AK94" i="5"/>
  <c r="AM93" i="5"/>
  <c r="AK93" i="5"/>
  <c r="AM92" i="5"/>
  <c r="AK92" i="5"/>
  <c r="AM89" i="5"/>
  <c r="AK89" i="5"/>
  <c r="AM88" i="5"/>
  <c r="AK88" i="5"/>
  <c r="AM87" i="5"/>
  <c r="AK87" i="5"/>
  <c r="AM86" i="5"/>
  <c r="AK86" i="5"/>
  <c r="AM85" i="5"/>
  <c r="AK85" i="5"/>
  <c r="AM84" i="5"/>
  <c r="AK84" i="5"/>
  <c r="AM83" i="5"/>
  <c r="AK83" i="5"/>
  <c r="AM82" i="5"/>
  <c r="AK82" i="5"/>
  <c r="AM81" i="5"/>
  <c r="AK81" i="5"/>
  <c r="AM78" i="5"/>
  <c r="AK78" i="5"/>
  <c r="AM77" i="5"/>
  <c r="AK77" i="5"/>
  <c r="AM74" i="5"/>
  <c r="AK74" i="5"/>
  <c r="AM71" i="5"/>
  <c r="AK71" i="5"/>
  <c r="AM70" i="5"/>
  <c r="AK70" i="5"/>
  <c r="AM69" i="5"/>
  <c r="AK69" i="5"/>
  <c r="AM68" i="5"/>
  <c r="AK68" i="5"/>
  <c r="AM67" i="5"/>
  <c r="AK67" i="5"/>
  <c r="AM64" i="5"/>
  <c r="AK64" i="5"/>
  <c r="AM61" i="5"/>
  <c r="AK61" i="5"/>
  <c r="AM60" i="5"/>
  <c r="AK60" i="5"/>
  <c r="AM59" i="5"/>
  <c r="AK59" i="5"/>
  <c r="AM58" i="5"/>
  <c r="AK58" i="5"/>
  <c r="AM57" i="5"/>
  <c r="AK57" i="5"/>
  <c r="AM56" i="5"/>
  <c r="AK56" i="5"/>
  <c r="AM53" i="5"/>
  <c r="AK53" i="5"/>
  <c r="AM52" i="5"/>
  <c r="AK52" i="5"/>
  <c r="AM51" i="5"/>
  <c r="AK51" i="5"/>
  <c r="AM50" i="5"/>
  <c r="AK50" i="5"/>
  <c r="AM49" i="5"/>
  <c r="AK49" i="5"/>
  <c r="AM48" i="5"/>
  <c r="AK48" i="5"/>
  <c r="AM45" i="5"/>
  <c r="AK45" i="5"/>
  <c r="AM42" i="5"/>
  <c r="AK42" i="5"/>
  <c r="AM39" i="5"/>
  <c r="AK39" i="5"/>
  <c r="AM36" i="5"/>
  <c r="AK36" i="5"/>
  <c r="AM35" i="5"/>
  <c r="AK35" i="5"/>
  <c r="AM34" i="5"/>
  <c r="AK34" i="5"/>
  <c r="AM32" i="5"/>
  <c r="AK32" i="5"/>
  <c r="AM31" i="5"/>
  <c r="AK31" i="5"/>
  <c r="AM30" i="5"/>
  <c r="AK30" i="5"/>
  <c r="AM29" i="5"/>
  <c r="AK29" i="5"/>
  <c r="AM28" i="5"/>
  <c r="AK28" i="5"/>
  <c r="AM27" i="5"/>
  <c r="AK27" i="5"/>
  <c r="AM26" i="5"/>
  <c r="AK26" i="5"/>
  <c r="AM25" i="5"/>
  <c r="AK25" i="5"/>
  <c r="AM21" i="5"/>
  <c r="AK21" i="5"/>
  <c r="AM20" i="5"/>
  <c r="AK20" i="5"/>
  <c r="AM19" i="5"/>
  <c r="AK19" i="5"/>
  <c r="AM17" i="5"/>
  <c r="AK17" i="5"/>
  <c r="AM15" i="5"/>
  <c r="AK15" i="5"/>
  <c r="AM14" i="5"/>
  <c r="AK14" i="5"/>
  <c r="AM13" i="5"/>
  <c r="AK13" i="5"/>
  <c r="AM10" i="5"/>
  <c r="AK10" i="5"/>
  <c r="AM9" i="5"/>
  <c r="AK9" i="5"/>
  <c r="AM8" i="5"/>
  <c r="AK8" i="5"/>
  <c r="AM7" i="5"/>
  <c r="AK7" i="5"/>
  <c r="AM6" i="5"/>
  <c r="AK6" i="5"/>
  <c r="P5" i="9" l="1"/>
  <c r="P6" i="9"/>
  <c r="P7" i="9"/>
  <c r="P8" i="9"/>
  <c r="P4" i="9"/>
  <c r="O5" i="9"/>
  <c r="O6" i="9"/>
  <c r="O7" i="9"/>
  <c r="O8" i="9"/>
  <c r="O4" i="9"/>
  <c r="E9" i="9"/>
  <c r="G9" i="9"/>
  <c r="I9" i="9"/>
  <c r="K9" i="9"/>
  <c r="M9" i="9"/>
  <c r="C9" i="9"/>
  <c r="J176" i="1"/>
  <c r="J164" i="1"/>
  <c r="J159" i="1"/>
  <c r="J148" i="1"/>
  <c r="J154" i="1"/>
  <c r="J129" i="1"/>
  <c r="J119" i="1"/>
  <c r="J116" i="1"/>
  <c r="J111" i="1"/>
  <c r="J28" i="1"/>
  <c r="J72" i="1"/>
  <c r="AA25" i="2"/>
  <c r="AC25" i="2"/>
  <c r="AA26" i="2"/>
  <c r="AC26" i="2"/>
  <c r="AA28" i="2"/>
  <c r="AC28" i="2"/>
  <c r="AA27" i="2"/>
  <c r="AC27" i="2"/>
  <c r="AC24" i="2"/>
  <c r="AA24" i="2"/>
  <c r="AA20" i="2"/>
  <c r="AC20" i="2"/>
  <c r="AA19" i="2"/>
  <c r="AC19" i="2"/>
  <c r="AA16" i="2"/>
  <c r="AC16" i="2"/>
  <c r="AA18" i="2"/>
  <c r="AC18" i="2"/>
  <c r="AC17" i="2"/>
  <c r="AA17" i="2"/>
  <c r="AC8" i="2"/>
  <c r="AC9" i="2"/>
  <c r="AC10" i="2"/>
  <c r="AC12" i="2"/>
  <c r="AA8" i="2"/>
  <c r="AA9" i="2"/>
  <c r="AA10" i="2"/>
  <c r="AA12" i="2"/>
  <c r="AC11" i="2"/>
  <c r="AA11" i="2"/>
  <c r="P9" i="9" l="1"/>
  <c r="O9" i="9"/>
</calcChain>
</file>

<file path=xl/sharedStrings.xml><?xml version="1.0" encoding="utf-8"?>
<sst xmlns="http://schemas.openxmlformats.org/spreadsheetml/2006/main" count="4038" uniqueCount="729">
  <si>
    <t>Klass C3</t>
  </si>
  <si>
    <t>Deltävling</t>
  </si>
  <si>
    <t>Namn</t>
  </si>
  <si>
    <t>Förening</t>
  </si>
  <si>
    <t>Totalt</t>
  </si>
  <si>
    <t xml:space="preserve">Mikael Karldson      </t>
  </si>
  <si>
    <t xml:space="preserve">Västervik Psf             </t>
  </si>
  <si>
    <t xml:space="preserve">Thomas Jonsson       </t>
  </si>
  <si>
    <t xml:space="preserve">Vimmerby Psk              </t>
  </si>
  <si>
    <t xml:space="preserve">Tyrone Åberg         </t>
  </si>
  <si>
    <t xml:space="preserve">Ankarsrum                 </t>
  </si>
  <si>
    <t xml:space="preserve">Anders Hornwall      </t>
  </si>
  <si>
    <t xml:space="preserve">Överum                    </t>
  </si>
  <si>
    <t xml:space="preserve">Fredik Strömberg     </t>
  </si>
  <si>
    <t xml:space="preserve">Västervik PSF             </t>
  </si>
  <si>
    <t xml:space="preserve">Matti Ranta          </t>
  </si>
  <si>
    <t xml:space="preserve">Patrik Andersson c3  </t>
  </si>
  <si>
    <t xml:space="preserve">Anders Svensson      </t>
  </si>
  <si>
    <t xml:space="preserve">Conny Pettersson     </t>
  </si>
  <si>
    <t xml:space="preserve">Krister Lundgren     </t>
  </si>
  <si>
    <t xml:space="preserve">Tommy Eklöf          </t>
  </si>
  <si>
    <t xml:space="preserve">Mikael Nilsson       </t>
  </si>
  <si>
    <t xml:space="preserve">  1 </t>
  </si>
  <si>
    <t xml:space="preserve">  2 </t>
  </si>
  <si>
    <t xml:space="preserve">  3 </t>
  </si>
  <si>
    <t xml:space="preserve">  4 </t>
  </si>
  <si>
    <t xml:space="preserve">  5 </t>
  </si>
  <si>
    <t xml:space="preserve">  6 </t>
  </si>
  <si>
    <t xml:space="preserve">  7 </t>
  </si>
  <si>
    <t xml:space="preserve">  8 </t>
  </si>
  <si>
    <t xml:space="preserve">  9 </t>
  </si>
  <si>
    <t xml:space="preserve"> 10 </t>
  </si>
  <si>
    <t xml:space="preserve"> 11 </t>
  </si>
  <si>
    <t xml:space="preserve"> 12 </t>
  </si>
  <si>
    <t>Västervik</t>
  </si>
  <si>
    <t>Vimmerby</t>
  </si>
  <si>
    <t>Ankarsrum</t>
  </si>
  <si>
    <t>Överum</t>
  </si>
  <si>
    <t>Klass C2</t>
  </si>
  <si>
    <t xml:space="preserve">Thomas Adolfsson     </t>
  </si>
  <si>
    <t xml:space="preserve">Mikael Öberg         </t>
  </si>
  <si>
    <t xml:space="preserve">Anders Sundlöf       </t>
  </si>
  <si>
    <t xml:space="preserve">Kim Lindau           </t>
  </si>
  <si>
    <t xml:space="preserve">Bengt Andersson      </t>
  </si>
  <si>
    <t xml:space="preserve">Thomas Lindsköld     </t>
  </si>
  <si>
    <t xml:space="preserve">Christofer Glinge    </t>
  </si>
  <si>
    <t xml:space="preserve">Johan Almqvist       </t>
  </si>
  <si>
    <t>Hultsfred</t>
  </si>
  <si>
    <t>Klass C1</t>
  </si>
  <si>
    <t xml:space="preserve">Patrik Adolfsson     </t>
  </si>
  <si>
    <t xml:space="preserve">Patrik Andersson C1  </t>
  </si>
  <si>
    <t xml:space="preserve">Kim Johansson        </t>
  </si>
  <si>
    <t xml:space="preserve">Fredik Igelström     </t>
  </si>
  <si>
    <t xml:space="preserve">Karl Henrik Kratz    </t>
  </si>
  <si>
    <t xml:space="preserve">Benny Åkeson         </t>
  </si>
  <si>
    <t xml:space="preserve">Nicklas Isaksson     </t>
  </si>
  <si>
    <t>Klass D3</t>
  </si>
  <si>
    <t xml:space="preserve">Annelie Wirskog      </t>
  </si>
  <si>
    <t xml:space="preserve">Carin Jansson        </t>
  </si>
  <si>
    <t>Klass D2</t>
  </si>
  <si>
    <t>Klass D1</t>
  </si>
  <si>
    <t xml:space="preserve">Klara Eriksson       </t>
  </si>
  <si>
    <t xml:space="preserve">Emma Lundgren        </t>
  </si>
  <si>
    <t xml:space="preserve">Sofia Åkeson         </t>
  </si>
  <si>
    <t>Klass VetY</t>
  </si>
  <si>
    <t xml:space="preserve">C G Lindberg         </t>
  </si>
  <si>
    <t xml:space="preserve">John Åke Andersson   </t>
  </si>
  <si>
    <t xml:space="preserve">Hans Eklund          </t>
  </si>
  <si>
    <t xml:space="preserve">Leif Rosengren       </t>
  </si>
  <si>
    <t xml:space="preserve">Börje Thuresson      </t>
  </si>
  <si>
    <t xml:space="preserve">Anders Edvarsson     </t>
  </si>
  <si>
    <t xml:space="preserve">Lennart Wåtz      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</si>
  <si>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</si>
  <si>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</si>
  <si>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</si>
  <si>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</si>
  <si>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Lars Nordh           </t>
  </si>
  <si>
    <t xml:space="preserve">Bengt Carlsson       </t>
  </si>
  <si>
    <t xml:space="preserve">Nils erik Hollander  </t>
  </si>
  <si>
    <t xml:space="preserve">Nils Gunnar Karlsson </t>
  </si>
  <si>
    <t>Klass A3</t>
  </si>
  <si>
    <t>Klass A2</t>
  </si>
  <si>
    <t xml:space="preserve">Stefan Gustafsson    </t>
  </si>
  <si>
    <t>Klass A1</t>
  </si>
  <si>
    <t>Klass B3</t>
  </si>
  <si>
    <t>Klass B2</t>
  </si>
  <si>
    <t>Klass B1</t>
  </si>
  <si>
    <t>Klass R3</t>
  </si>
  <si>
    <t>Klass R2</t>
  </si>
  <si>
    <t>Klass R1</t>
  </si>
  <si>
    <t>Resultat i A-vapen Klass 1</t>
  </si>
  <si>
    <t>1</t>
  </si>
  <si>
    <t xml:space="preserve">1/1 </t>
  </si>
  <si>
    <t xml:space="preserve">6/4 </t>
  </si>
  <si>
    <t xml:space="preserve">2/2 </t>
  </si>
  <si>
    <t xml:space="preserve">3/1 </t>
  </si>
  <si>
    <t xml:space="preserve">3/3 </t>
  </si>
  <si>
    <t xml:space="preserve">5/2 </t>
  </si>
  <si>
    <t xml:space="preserve"> </t>
  </si>
  <si>
    <t xml:space="preserve">23/16 </t>
  </si>
  <si>
    <t xml:space="preserve">   8 </t>
  </si>
  <si>
    <t xml:space="preserve">           </t>
  </si>
  <si>
    <t>2</t>
  </si>
  <si>
    <t xml:space="preserve">2/1 </t>
  </si>
  <si>
    <t xml:space="preserve">0/0 </t>
  </si>
  <si>
    <t xml:space="preserve">  9/7 </t>
  </si>
  <si>
    <t>Resultat i A-vapen Klass 2</t>
  </si>
  <si>
    <t xml:space="preserve">6/3 </t>
  </si>
  <si>
    <t xml:space="preserve">5/1 </t>
  </si>
  <si>
    <t xml:space="preserve">5/3 </t>
  </si>
  <si>
    <t xml:space="preserve">3/2 </t>
  </si>
  <si>
    <t xml:space="preserve">4/2 </t>
  </si>
  <si>
    <t xml:space="preserve">38/21 </t>
  </si>
  <si>
    <t xml:space="preserve">  26 </t>
  </si>
  <si>
    <t xml:space="preserve">4/3 </t>
  </si>
  <si>
    <t xml:space="preserve">5/4 </t>
  </si>
  <si>
    <t xml:space="preserve">6/2 </t>
  </si>
  <si>
    <t xml:space="preserve">36/21 </t>
  </si>
  <si>
    <t xml:space="preserve">  24 </t>
  </si>
  <si>
    <t xml:space="preserve">4/1 </t>
  </si>
  <si>
    <t xml:space="preserve">35/20 </t>
  </si>
  <si>
    <t xml:space="preserve">  22 </t>
  </si>
  <si>
    <t xml:space="preserve">6/5 </t>
  </si>
  <si>
    <t xml:space="preserve">4/4 </t>
  </si>
  <si>
    <t xml:space="preserve">32/23 </t>
  </si>
  <si>
    <t xml:space="preserve">  21 </t>
  </si>
  <si>
    <t>Resultat i A-vapen Klass 3</t>
  </si>
  <si>
    <t xml:space="preserve">6/1 </t>
  </si>
  <si>
    <t xml:space="preserve">45/23 </t>
  </si>
  <si>
    <t xml:space="preserve">  42 </t>
  </si>
  <si>
    <t xml:space="preserve">Silver     </t>
  </si>
  <si>
    <t xml:space="preserve">44/23 </t>
  </si>
  <si>
    <t xml:space="preserve">Brons      </t>
  </si>
  <si>
    <t xml:space="preserve">43/25 </t>
  </si>
  <si>
    <t xml:space="preserve">  14 </t>
  </si>
  <si>
    <t>Resultat i B-vapen Klass 3</t>
  </si>
  <si>
    <t xml:space="preserve">48/25 </t>
  </si>
  <si>
    <t xml:space="preserve">  47 </t>
  </si>
  <si>
    <t xml:space="preserve">  4/2 </t>
  </si>
  <si>
    <t>Resultat i C-vapen Klass 1</t>
  </si>
  <si>
    <t xml:space="preserve">40/22 </t>
  </si>
  <si>
    <t xml:space="preserve">  25 </t>
  </si>
  <si>
    <t xml:space="preserve">  30 </t>
  </si>
  <si>
    <t xml:space="preserve">  3</t>
  </si>
  <si>
    <t xml:space="preserve">36/23 </t>
  </si>
  <si>
    <t xml:space="preserve">  29 </t>
  </si>
  <si>
    <t xml:space="preserve">  4</t>
  </si>
  <si>
    <t xml:space="preserve">34/22 </t>
  </si>
  <si>
    <t xml:space="preserve">  28 </t>
  </si>
  <si>
    <t xml:space="preserve">  5</t>
  </si>
  <si>
    <t xml:space="preserve">28/18 </t>
  </si>
  <si>
    <t xml:space="preserve">  6</t>
  </si>
  <si>
    <t xml:space="preserve">  13 </t>
  </si>
  <si>
    <t xml:space="preserve">  7</t>
  </si>
  <si>
    <t xml:space="preserve"> 15/7 </t>
  </si>
  <si>
    <t>Resultat i C-vapen Klass 2</t>
  </si>
  <si>
    <t xml:space="preserve">41/24 </t>
  </si>
  <si>
    <t xml:space="preserve">  38 </t>
  </si>
  <si>
    <t xml:space="preserve">41/23 </t>
  </si>
  <si>
    <t xml:space="preserve">40/23 </t>
  </si>
  <si>
    <t xml:space="preserve">  31 </t>
  </si>
  <si>
    <t xml:space="preserve">5/5 </t>
  </si>
  <si>
    <t xml:space="preserve">Hultsfred                 </t>
  </si>
  <si>
    <t xml:space="preserve">39/22 </t>
  </si>
  <si>
    <t xml:space="preserve">38/23 </t>
  </si>
  <si>
    <t xml:space="preserve">  32 </t>
  </si>
  <si>
    <t xml:space="preserve">  8</t>
  </si>
  <si>
    <t xml:space="preserve"> 10/7 </t>
  </si>
  <si>
    <t xml:space="preserve">   2 </t>
  </si>
  <si>
    <t>Resultat i C-vapen Klass 3</t>
  </si>
  <si>
    <t xml:space="preserve">  44 </t>
  </si>
  <si>
    <t xml:space="preserve">47/25 </t>
  </si>
  <si>
    <t xml:space="preserve">  39 </t>
  </si>
  <si>
    <t xml:space="preserve">  34 </t>
  </si>
  <si>
    <t xml:space="preserve">46/24 </t>
  </si>
  <si>
    <t xml:space="preserve">45/25 </t>
  </si>
  <si>
    <t xml:space="preserve">45/24 </t>
  </si>
  <si>
    <t xml:space="preserve">43/24 </t>
  </si>
  <si>
    <t xml:space="preserve">  36 </t>
  </si>
  <si>
    <t xml:space="preserve">43/23 </t>
  </si>
  <si>
    <t xml:space="preserve">  33 </t>
  </si>
  <si>
    <t xml:space="preserve">42/24 </t>
  </si>
  <si>
    <t xml:space="preserve">  19 </t>
  </si>
  <si>
    <t>Resultat i Damer Klass 1</t>
  </si>
  <si>
    <t xml:space="preserve">35/18 </t>
  </si>
  <si>
    <t xml:space="preserve">25/17 </t>
  </si>
  <si>
    <t xml:space="preserve">   0 </t>
  </si>
  <si>
    <t xml:space="preserve">  9/8 </t>
  </si>
  <si>
    <t xml:space="preserve">   5 </t>
  </si>
  <si>
    <t>Resultat i Damer Klass 3</t>
  </si>
  <si>
    <t>Resultat i R-vapen Klass 1</t>
  </si>
  <si>
    <t xml:space="preserve">35/21 </t>
  </si>
  <si>
    <t>Resultat i R-vapen Klass 2</t>
  </si>
  <si>
    <t xml:space="preserve">  27 </t>
  </si>
  <si>
    <t xml:space="preserve">32/20 </t>
  </si>
  <si>
    <t xml:space="preserve">  16 </t>
  </si>
  <si>
    <t xml:space="preserve">29/20 </t>
  </si>
  <si>
    <t xml:space="preserve">23/17 </t>
  </si>
  <si>
    <t xml:space="preserve">  9</t>
  </si>
  <si>
    <t xml:space="preserve">23/14 </t>
  </si>
  <si>
    <t xml:space="preserve">  15 </t>
  </si>
  <si>
    <t xml:space="preserve">  10</t>
  </si>
  <si>
    <t xml:space="preserve">22/14 </t>
  </si>
  <si>
    <t xml:space="preserve">  11</t>
  </si>
  <si>
    <t xml:space="preserve">21/15 </t>
  </si>
  <si>
    <t xml:space="preserve">  11 </t>
  </si>
  <si>
    <t>Resultat i R-vapen Klass 3</t>
  </si>
  <si>
    <t xml:space="preserve">  45 </t>
  </si>
  <si>
    <t xml:space="preserve">44/24 </t>
  </si>
  <si>
    <t xml:space="preserve">  37 </t>
  </si>
  <si>
    <t xml:space="preserve">33/20 </t>
  </si>
  <si>
    <t>Resultat i Veteraner yngre</t>
  </si>
  <si>
    <t xml:space="preserve">44/25 </t>
  </si>
  <si>
    <t xml:space="preserve">  40 </t>
  </si>
  <si>
    <t xml:space="preserve">39/25 </t>
  </si>
  <si>
    <t xml:space="preserve">36/22 </t>
  </si>
  <si>
    <t xml:space="preserve">  20 </t>
  </si>
  <si>
    <t xml:space="preserve">36/20 </t>
  </si>
  <si>
    <t>Resultat i Veteraner äldre</t>
  </si>
  <si>
    <t xml:space="preserve">39/24 </t>
  </si>
  <si>
    <t xml:space="preserve">38/20 </t>
  </si>
  <si>
    <t xml:space="preserve">37/20 </t>
  </si>
  <si>
    <t xml:space="preserve">  10 </t>
  </si>
  <si>
    <t xml:space="preserve">  18 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</si>
  <si>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</si>
  <si>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</si>
  <si>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</si>
  <si>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</si>
  <si>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</si>
  <si>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</si>
  <si>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</si>
  <si>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</si>
  <si>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</si>
  <si>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Klass Junior</t>
  </si>
  <si>
    <t>Olle Jansson</t>
  </si>
  <si>
    <t>Rebecca Johansson</t>
  </si>
  <si>
    <t>Ing-Marie Åkerö</t>
  </si>
  <si>
    <t>Christer Eklund</t>
  </si>
  <si>
    <t>Örjan Gustavsson</t>
  </si>
  <si>
    <t>Henrik Ek</t>
  </si>
  <si>
    <t>Peter Andersson</t>
  </si>
  <si>
    <t>Göran Hjortbäcken</t>
  </si>
  <si>
    <t>Per Turhede</t>
  </si>
  <si>
    <t>Mats Wirskog</t>
  </si>
  <si>
    <t>Anders Eriksson</t>
  </si>
  <si>
    <t>Kretsfältskjutning 2 2014.</t>
  </si>
  <si>
    <t>Plac.</t>
  </si>
  <si>
    <t>Klass</t>
  </si>
  <si>
    <t>Träff</t>
  </si>
  <si>
    <t>Figur.</t>
  </si>
  <si>
    <t>Poäng</t>
  </si>
  <si>
    <t>Std.medalj.</t>
  </si>
  <si>
    <t>CVÄ</t>
  </si>
  <si>
    <t>Rolf Burman</t>
  </si>
  <si>
    <t>Västerviks Pskf</t>
  </si>
  <si>
    <t>B</t>
  </si>
  <si>
    <t>Lasse Wikström</t>
  </si>
  <si>
    <t>Bengt Carlsson</t>
  </si>
  <si>
    <t>Ankarsrums Pskf</t>
  </si>
  <si>
    <t>Lars Nord</t>
  </si>
  <si>
    <t>Arne Johansson</t>
  </si>
  <si>
    <t>Nils Gunnar Karlsson</t>
  </si>
  <si>
    <t>Weine Hjalmarsson</t>
  </si>
  <si>
    <t>CVY</t>
  </si>
  <si>
    <t>John-Åke Andersson</t>
  </si>
  <si>
    <t xml:space="preserve">Leif Rosengreen </t>
  </si>
  <si>
    <t>Lennart Wåtz</t>
  </si>
  <si>
    <t>Anders Edwardsson</t>
  </si>
  <si>
    <t>CJUN</t>
  </si>
  <si>
    <t>CDAM3</t>
  </si>
  <si>
    <t>Carin Jansson</t>
  </si>
  <si>
    <t>CDAM2</t>
  </si>
  <si>
    <t>Ing Marie Åkerö</t>
  </si>
  <si>
    <t>C3</t>
  </si>
  <si>
    <t>Matti Ranta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</si>
  <si>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</si>
  <si>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</si>
  <si>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</si>
  <si>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</si>
  <si>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</si>
  <si>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</si>
  <si>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</si>
  <si>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</si>
  <si>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</si>
  <si>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</si>
  <si>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Anders Sundlöf</t>
  </si>
  <si>
    <t>Mikael Öberg</t>
  </si>
  <si>
    <t>Thomas Adolfsson</t>
  </si>
  <si>
    <t>Bengt Andersson</t>
  </si>
  <si>
    <t>Kim Lindau</t>
  </si>
  <si>
    <t>Johan Almqvist</t>
  </si>
  <si>
    <t>C1</t>
  </si>
  <si>
    <t>Patrik Adolfsson</t>
  </si>
  <si>
    <t>Kim Johansson</t>
  </si>
  <si>
    <t>Nicklas Isaksson</t>
  </si>
  <si>
    <t>Benny Åkesson</t>
  </si>
  <si>
    <t>BDam3</t>
  </si>
  <si>
    <t>B3</t>
  </si>
  <si>
    <t>A3</t>
  </si>
  <si>
    <t>A2</t>
  </si>
  <si>
    <t>A1</t>
  </si>
  <si>
    <t>R3</t>
  </si>
  <si>
    <t>R2</t>
  </si>
  <si>
    <t>R1</t>
  </si>
  <si>
    <t>LAG C Öppen</t>
  </si>
  <si>
    <t>1.</t>
  </si>
  <si>
    <t>ÖVERUMS PK</t>
  </si>
  <si>
    <t>139/71</t>
  </si>
  <si>
    <t>47/24</t>
  </si>
  <si>
    <t>45/23</t>
  </si>
  <si>
    <t>138/71</t>
  </si>
  <si>
    <t>46/23</t>
  </si>
  <si>
    <t>45/24</t>
  </si>
  <si>
    <t>138/68</t>
  </si>
  <si>
    <t>47/23</t>
  </si>
  <si>
    <t>44/21</t>
  </si>
  <si>
    <t>137/69</t>
  </si>
  <si>
    <t>Örjan Gustafsson</t>
  </si>
  <si>
    <t>120/63</t>
  </si>
  <si>
    <t>42/21</t>
  </si>
  <si>
    <t>36/21</t>
  </si>
  <si>
    <t>LAG VETERAN C.</t>
  </si>
  <si>
    <t>85/46</t>
  </si>
  <si>
    <t>44/23</t>
  </si>
  <si>
    <t>Leif Rosengreen</t>
  </si>
  <si>
    <t>41/23</t>
  </si>
  <si>
    <t>82/44</t>
  </si>
  <si>
    <t>44/22</t>
  </si>
  <si>
    <t>38/22</t>
  </si>
  <si>
    <t>80/43</t>
  </si>
  <si>
    <t>40/22</t>
  </si>
  <si>
    <t>40/21</t>
  </si>
  <si>
    <t>77/41</t>
  </si>
  <si>
    <t>43/22</t>
  </si>
  <si>
    <t>34/19</t>
  </si>
  <si>
    <t>LAG DAM C</t>
  </si>
  <si>
    <t>50/34</t>
  </si>
  <si>
    <t>30/21</t>
  </si>
  <si>
    <t>20/13</t>
  </si>
  <si>
    <t>LAG GROV.</t>
  </si>
  <si>
    <t>92/46</t>
  </si>
  <si>
    <t>48/24</t>
  </si>
  <si>
    <t>91/46</t>
  </si>
  <si>
    <t>90/47</t>
  </si>
  <si>
    <t>46/24</t>
  </si>
  <si>
    <t>83/43</t>
  </si>
  <si>
    <t>37/19</t>
  </si>
  <si>
    <t>62/36</t>
  </si>
  <si>
    <t>32/19</t>
  </si>
  <si>
    <t>30/17</t>
  </si>
  <si>
    <t>Starter per förening</t>
  </si>
  <si>
    <t>Snitt avrundat</t>
  </si>
  <si>
    <t>Snitt</t>
  </si>
  <si>
    <t>Totalt antal start</t>
  </si>
  <si>
    <t>Kalmar läns norra pistolskyttekrets</t>
  </si>
  <si>
    <t>Kretsserien i fält 2014</t>
  </si>
  <si>
    <t>Lagtävlingar</t>
  </si>
  <si>
    <t>Inviduellt</t>
  </si>
  <si>
    <t xml:space="preserve">Patrik Andersson c1  </t>
  </si>
  <si>
    <t xml:space="preserve">Mikael Karlsson      </t>
  </si>
  <si>
    <t>Kretserien i fält 2014</t>
  </si>
  <si>
    <t>Kretsfält nr 3</t>
  </si>
  <si>
    <t>Västervik 2014-03-15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</si>
  <si>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</si>
  <si>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</si>
  <si>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</si>
  <si>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</si>
  <si>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</si>
  <si>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</si>
  <si>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</si>
  <si>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</si>
  <si>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</si>
  <si>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</si>
  <si>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</si>
  <si>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</si>
  <si>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</si>
  <si>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Hultsfreds PK</t>
  </si>
  <si>
    <t>Pontus Karlsson</t>
  </si>
  <si>
    <t>Magnus Rosberg</t>
  </si>
  <si>
    <t>Mikael Nilsson</t>
  </si>
  <si>
    <t>Tomas Jonsson</t>
  </si>
  <si>
    <t>Peder Carlsson</t>
  </si>
  <si>
    <t>Klara Eriksson</t>
  </si>
  <si>
    <t>D1</t>
  </si>
  <si>
    <t>D2</t>
  </si>
  <si>
    <t>Annelie Wirskog</t>
  </si>
  <si>
    <t>D3</t>
  </si>
  <si>
    <t>VY</t>
  </si>
  <si>
    <t>Krister Retzman</t>
  </si>
  <si>
    <t>C-G Lindberg</t>
  </si>
  <si>
    <t>Börje Thuresson</t>
  </si>
  <si>
    <t>Leif Rosengren</t>
  </si>
  <si>
    <t>Anders Edvardsson</t>
  </si>
  <si>
    <t>Vy</t>
  </si>
  <si>
    <t>VÄ</t>
  </si>
  <si>
    <t>Nils-Erik Hollander</t>
  </si>
  <si>
    <t>Nils-Gunnar Karlsson</t>
  </si>
  <si>
    <t>CJ</t>
  </si>
  <si>
    <t xml:space="preserve">Krister Retzman </t>
  </si>
  <si>
    <t>Peder Karlsson</t>
  </si>
  <si>
    <t xml:space="preserve">  </t>
  </si>
  <si>
    <t>Gunnar Käyhkö</t>
  </si>
  <si>
    <t>Niklas Eriksson</t>
  </si>
  <si>
    <t>Douglas Pihl</t>
  </si>
  <si>
    <t>Patric Möller</t>
  </si>
  <si>
    <t>Pontus</t>
  </si>
  <si>
    <t>Karlsson</t>
  </si>
  <si>
    <t>Thomas</t>
  </si>
  <si>
    <t>Mats</t>
  </si>
  <si>
    <t>Canderstedt</t>
  </si>
  <si>
    <t>Thomas Karlsson</t>
  </si>
  <si>
    <t xml:space="preserve">Mats Möller </t>
  </si>
  <si>
    <t>Nicklas Nilsson</t>
  </si>
  <si>
    <t>Ewa Guzenda</t>
  </si>
  <si>
    <t>Åke Eriksson</t>
  </si>
  <si>
    <t>Christer Olsen</t>
  </si>
  <si>
    <t>Christoffer Glinge</t>
  </si>
  <si>
    <t>C G Lindberg</t>
  </si>
  <si>
    <t>Patrik Möller</t>
  </si>
  <si>
    <t>Resultat Kretsserie Fält nr 4  2014</t>
  </si>
  <si>
    <t>Fnamn</t>
  </si>
  <si>
    <t>Enamn</t>
  </si>
  <si>
    <t>Rolf</t>
  </si>
  <si>
    <t>Burman</t>
  </si>
  <si>
    <t>Bengt</t>
  </si>
  <si>
    <t>Carlson</t>
  </si>
  <si>
    <t>Arne</t>
  </si>
  <si>
    <t>Johansson</t>
  </si>
  <si>
    <t>Lasse</t>
  </si>
  <si>
    <t>Wikström</t>
  </si>
  <si>
    <t>Lars</t>
  </si>
  <si>
    <t>Nordh</t>
  </si>
  <si>
    <t>Weine</t>
  </si>
  <si>
    <t>Hjalmarsson</t>
  </si>
  <si>
    <t>Nilserik</t>
  </si>
  <si>
    <t>Hollander</t>
  </si>
  <si>
    <t>Nils-Gunnar</t>
  </si>
  <si>
    <t>C-G</t>
  </si>
  <si>
    <t>Lindberg</t>
  </si>
  <si>
    <t>Börje</t>
  </si>
  <si>
    <t>Thuresson</t>
  </si>
  <si>
    <t>Krister</t>
  </si>
  <si>
    <t>Retzman</t>
  </si>
  <si>
    <t>Åke</t>
  </si>
  <si>
    <t>Eriksson</t>
  </si>
  <si>
    <t>Leif</t>
  </si>
  <si>
    <t>Rosengren</t>
  </si>
  <si>
    <t>Lennart</t>
  </si>
  <si>
    <t>Wåtz</t>
  </si>
  <si>
    <t>Peter</t>
  </si>
  <si>
    <t>Gustavsson</t>
  </si>
  <si>
    <t>Tomas</t>
  </si>
  <si>
    <t>Jonsson</t>
  </si>
  <si>
    <t>Tyrone</t>
  </si>
  <si>
    <t>Åberg</t>
  </si>
  <si>
    <t>Christer</t>
  </si>
  <si>
    <t>Eklund</t>
  </si>
  <si>
    <t>Tommy</t>
  </si>
  <si>
    <t>Eklöf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</si>
  <si>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</si>
  <si>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</si>
  <si>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</si>
  <si>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</si>
  <si>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</si>
  <si>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</si>
  <si>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</si>
  <si>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</si>
  <si>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</si>
  <si>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</si>
  <si>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Gunnar</t>
  </si>
  <si>
    <t>Käyhkö</t>
  </si>
  <si>
    <t>Örjan</t>
  </si>
  <si>
    <t>Anders</t>
  </si>
  <si>
    <t>Sundlöv</t>
  </si>
  <si>
    <t>Henrik</t>
  </si>
  <si>
    <t>Ek</t>
  </si>
  <si>
    <t>Andersson</t>
  </si>
  <si>
    <t>Niklas</t>
  </si>
  <si>
    <t>Douglas</t>
  </si>
  <si>
    <t>Pil</t>
  </si>
  <si>
    <t>Kim</t>
  </si>
  <si>
    <t>Lindau</t>
  </si>
  <si>
    <t>Öberg</t>
  </si>
  <si>
    <t>Christoffer</t>
  </si>
  <si>
    <t>Glinge</t>
  </si>
  <si>
    <t>Per</t>
  </si>
  <si>
    <t>Turhede</t>
  </si>
  <si>
    <t>Patric</t>
  </si>
  <si>
    <t>Möller</t>
  </si>
  <si>
    <t>Adolfsson</t>
  </si>
  <si>
    <t>Patrik</t>
  </si>
  <si>
    <t>Nicklas</t>
  </si>
  <si>
    <t>Isaksson</t>
  </si>
  <si>
    <t>Niclas</t>
  </si>
  <si>
    <t>Karl-H</t>
  </si>
  <si>
    <t>Karantz</t>
  </si>
  <si>
    <t>Benny</t>
  </si>
  <si>
    <t>Åkesson</t>
  </si>
  <si>
    <t>CD3</t>
  </si>
  <si>
    <t>Carin</t>
  </si>
  <si>
    <t>Jansson</t>
  </si>
  <si>
    <t>CD2</t>
  </si>
  <si>
    <t>Rebecca</t>
  </si>
  <si>
    <t>CD1</t>
  </si>
  <si>
    <t>Klara</t>
  </si>
  <si>
    <t>Ewa</t>
  </si>
  <si>
    <t>Guzenda</t>
  </si>
  <si>
    <t>Cjun</t>
  </si>
  <si>
    <t>Olle</t>
  </si>
  <si>
    <t>Ohlsen</t>
  </si>
  <si>
    <t>Krantz</t>
  </si>
  <si>
    <t>kim</t>
  </si>
  <si>
    <t>Robert Svensson</t>
  </si>
  <si>
    <t>Gustav Gyllenram</t>
  </si>
  <si>
    <t>A</t>
  </si>
  <si>
    <t>Klass1</t>
  </si>
  <si>
    <t>Plats</t>
  </si>
  <si>
    <t>Klubb</t>
  </si>
  <si>
    <t>Tot</t>
  </si>
  <si>
    <t>Stm</t>
  </si>
  <si>
    <t>Kratz, Kalle</t>
  </si>
  <si>
    <t xml:space="preserve">5/3 4/3 3/3 6/2 6/3 2/2 3/1 5/3 </t>
  </si>
  <si>
    <t xml:space="preserve"> 34/20</t>
  </si>
  <si>
    <t>Eriksson, Klara</t>
  </si>
  <si>
    <t xml:space="preserve">6/3 3/3 6/3 3/2 2/1 1/1 4/2 4/1 </t>
  </si>
  <si>
    <t xml:space="preserve"> 29/16</t>
  </si>
  <si>
    <t>Isaksson, Niklas</t>
  </si>
  <si>
    <t xml:space="preserve">0/0 2/2 3/3 0/0 2/1 1/1 2/2 1/1 </t>
  </si>
  <si>
    <t xml:space="preserve"> 11/10</t>
  </si>
  <si>
    <t>Klass2</t>
  </si>
  <si>
    <t>Wåtz, Lennart</t>
  </si>
  <si>
    <t>Ankarsrums PSF</t>
  </si>
  <si>
    <t xml:space="preserve">5/3 5/3 5/3 6/2 6/3 4/4 4/2 5/3 </t>
  </si>
  <si>
    <t xml:space="preserve"> 40/23</t>
  </si>
  <si>
    <t xml:space="preserve">Hollander, N-E </t>
  </si>
  <si>
    <t xml:space="preserve">6/3 5/3 4/3 6/2 6/3 2/2 4/2 3/2 </t>
  </si>
  <si>
    <t xml:space="preserve"> 36/20</t>
  </si>
  <si>
    <t>Andersson, Peter</t>
  </si>
  <si>
    <t xml:space="preserve">2/2 0/0 6/3 3/2 5/3 3/3 5/2 6/3 </t>
  </si>
  <si>
    <t xml:space="preserve"> 30/18</t>
  </si>
  <si>
    <t>Klass3</t>
  </si>
  <si>
    <t>Ranta, Matti</t>
  </si>
  <si>
    <t xml:space="preserve">5/3 6/3 6/3 6/2 6/3 5/5 6/2 6/3 </t>
  </si>
  <si>
    <t xml:space="preserve"> 46/24</t>
  </si>
  <si>
    <t>Andersson, Patrik</t>
  </si>
  <si>
    <t xml:space="preserve">5/3 6/3 6/3 5/2 6/3 5/5 5/2 5/3 </t>
  </si>
  <si>
    <t xml:space="preserve"> 43/24</t>
  </si>
  <si>
    <t>Strömberg, Fredrik</t>
  </si>
  <si>
    <t xml:space="preserve">3/2 1/1 0/0 4/1 5/3 4/4 4/2 3/1 </t>
  </si>
  <si>
    <t xml:space="preserve"> 24/14</t>
  </si>
  <si>
    <t>Jansson, Carin</t>
  </si>
  <si>
    <t xml:space="preserve">6/3 6/3 6/3 5/2 6/3 6/6 4/2 5/3 </t>
  </si>
  <si>
    <t xml:space="preserve"> 44/25</t>
  </si>
  <si>
    <t>C</t>
  </si>
  <si>
    <t>Johansson, Kim</t>
  </si>
  <si>
    <t xml:space="preserve">6/3 5/3 6/3 5/2 5/3 5/5 6/2 5/3 </t>
  </si>
  <si>
    <t>Nilsson, Nikls</t>
  </si>
  <si>
    <t xml:space="preserve">5/3 4/3 6/3 6/2 6/3 3/3 5/2 6/3 </t>
  </si>
  <si>
    <t xml:space="preserve"> 41/22</t>
  </si>
  <si>
    <t xml:space="preserve">Adolfsson, Patrik </t>
  </si>
  <si>
    <t xml:space="preserve">6/3 5/3 6/3 6/2 2/1 5/5 5/2 5/3 </t>
  </si>
  <si>
    <t xml:space="preserve"> 40/22</t>
  </si>
  <si>
    <t xml:space="preserve">5/3 3/3 6/3 5/2 6/3 3/3 6/2 5/3 </t>
  </si>
  <si>
    <t xml:space="preserve"> 39/22</t>
  </si>
  <si>
    <t xml:space="preserve">5/3 6/3 5/3 2/1 5/3 5/5 3/2 4/3 </t>
  </si>
  <si>
    <t xml:space="preserve"> 35/23</t>
  </si>
  <si>
    <t>Åkesson, Benny</t>
  </si>
  <si>
    <t xml:space="preserve">4/3 3/2 5/3 5/2 3/2 5/5 3/2 4/2 </t>
  </si>
  <si>
    <t xml:space="preserve"> 32/21</t>
  </si>
  <si>
    <t>Igelström, Fredrik</t>
  </si>
  <si>
    <t xml:space="preserve">6/3 3/3 5/3 4/2 2/2 3/3 5/2 4/2 </t>
  </si>
  <si>
    <t xml:space="preserve"> 32/20</t>
  </si>
  <si>
    <t>Gyllenram, Gustav</t>
  </si>
  <si>
    <t xml:space="preserve">3/2 2/1 3/2 2/1 4/3 4/4 6/2 3/2 </t>
  </si>
  <si>
    <t xml:space="preserve"> 27/17</t>
  </si>
  <si>
    <t xml:space="preserve">4/3 1/1 3/3 3/2 4/2 4/4 1/1 4/3 </t>
  </si>
  <si>
    <t xml:space="preserve"> 24/19</t>
  </si>
  <si>
    <t>Lindsköld, Thomas</t>
  </si>
  <si>
    <t xml:space="preserve">6/3 5/3 6/3 5/2 6/3 6/6 6/2 6/3 </t>
  </si>
  <si>
    <t xml:space="preserve"> 46/25</t>
  </si>
  <si>
    <t xml:space="preserve">6/3 6/3 4/3 6/2 6/3 6/6 6/2 6/3 </t>
  </si>
  <si>
    <t>Adolfsson, Thomas</t>
  </si>
  <si>
    <t xml:space="preserve">6/3 6/3 5/3 6/2 6/3 6/6 5/2 3/2 </t>
  </si>
  <si>
    <t>Wirskog, Mats</t>
  </si>
  <si>
    <t xml:space="preserve">6/3 4/2 6/3 3/1 6/3 6/6 6/2 5/3 </t>
  </si>
  <si>
    <t xml:space="preserve"> 42/23</t>
  </si>
  <si>
    <t>Ek, Henrik</t>
  </si>
  <si>
    <t xml:space="preserve">3/2 4/3 6/3 6/2 6/3 3/3 6/2 6/3 </t>
  </si>
  <si>
    <t xml:space="preserve"> 40/21</t>
  </si>
  <si>
    <t>Öberg, Mikael</t>
  </si>
  <si>
    <t xml:space="preserve">5/3 3/2 5/3 6/2 4/3 2/2 6/2 6/3 </t>
  </si>
  <si>
    <t xml:space="preserve"> 37/20</t>
  </si>
  <si>
    <t>Jonsson, Thomas</t>
  </si>
  <si>
    <t xml:space="preserve">6/3 6/3 6/3 6/2 6/3 6/6 6/2 6/3 </t>
  </si>
  <si>
    <t xml:space="preserve"> 48/25</t>
  </si>
  <si>
    <t>Åberg, Tyronne</t>
  </si>
  <si>
    <t xml:space="preserve">5/3 6/3 6/3 6/2 6/3 6/6 6/2 6/3 </t>
  </si>
  <si>
    <t xml:space="preserve"> 47/25</t>
  </si>
  <si>
    <t>Karlsson, Mikael</t>
  </si>
  <si>
    <t xml:space="preserve">6/3 6/3 6/3 6/2 6/3 6/6 5/2 6/3 </t>
  </si>
  <si>
    <t>Pettersson, Conny</t>
  </si>
  <si>
    <t xml:space="preserve">6/3 6/3 6/3 5/2 6/3 6/6 6/2 6/3 </t>
  </si>
  <si>
    <t>Käyhkö, Gunnar</t>
  </si>
  <si>
    <t xml:space="preserve">6/3 6/3 6/3 5/1 6/3 6/6 5/2 6/3 </t>
  </si>
  <si>
    <t>Svensson, Robert</t>
  </si>
  <si>
    <t xml:space="preserve">5/3 6/3 6/3 6/2 6/3 6/6 6/2 5/2 </t>
  </si>
  <si>
    <t xml:space="preserve">6/3 6/3 5/3 4/2 6/3 6/6 6/2 6/3 </t>
  </si>
  <si>
    <t xml:space="preserve"> 45/25</t>
  </si>
  <si>
    <t>Carlsson, Peder</t>
  </si>
  <si>
    <t xml:space="preserve">6/3 5/3 6/3 5/2 6/3 6/6 6/2 5/3 </t>
  </si>
  <si>
    <t>Eklöv, Tommy</t>
  </si>
  <si>
    <t xml:space="preserve">6/3 5/3 6/3 6/2 6/3 6/6 4/2 6/3 </t>
  </si>
  <si>
    <t>Jägerö, Åke</t>
  </si>
  <si>
    <t xml:space="preserve">6/3 6/3 6/3 6/2 6/3 5/5 5/2 5/3 </t>
  </si>
  <si>
    <t xml:space="preserve"> 45/24</t>
  </si>
  <si>
    <t xml:space="preserve">Lundgren, Krister </t>
  </si>
  <si>
    <t xml:space="preserve">6/3 6/3 6/3 4/2 6/3 5/5 6/2 6/3 </t>
  </si>
  <si>
    <t xml:space="preserve">6/3 6/3 6/3 5/1 6/3 4/4 6/2 5/3 </t>
  </si>
  <si>
    <t xml:space="preserve"> 44/22</t>
  </si>
  <si>
    <t xml:space="preserve">6/3 4/2 6/3 3/2 6/3 4/4 6/2 6/3 </t>
  </si>
  <si>
    <t>Gustavsson, Örjan</t>
  </si>
  <si>
    <t xml:space="preserve">6/3 4/2 6/3 4/2 6/3 4/4 5/2 5/3 </t>
  </si>
  <si>
    <t>Damklass1</t>
  </si>
  <si>
    <t xml:space="preserve">4/3 4/2 6/3 4/2 6/3 6/6 4/2 4/2 </t>
  </si>
  <si>
    <t xml:space="preserve"> 38/23</t>
  </si>
  <si>
    <t xml:space="preserve">Lundgren, Emma </t>
  </si>
  <si>
    <t xml:space="preserve">6/3 4/3 5/3 3/2 5/3 5/5 1/1 4/2 </t>
  </si>
  <si>
    <t xml:space="preserve"> 33/22</t>
  </si>
  <si>
    <t>Damklass2</t>
  </si>
  <si>
    <t>Johansson, Rebecca</t>
  </si>
  <si>
    <t xml:space="preserve">4/3 6/3 5/3 5/2 6/3 6/6 4/2 6/3 </t>
  </si>
  <si>
    <t xml:space="preserve"> 42/25</t>
  </si>
  <si>
    <t>Damklass3</t>
  </si>
  <si>
    <t>Wirskog, Annelie</t>
  </si>
  <si>
    <t xml:space="preserve">4/3 6/3 6/3 6/2 6/3 5/5 5/2 6/3 </t>
  </si>
  <si>
    <t xml:space="preserve"> 44/24</t>
  </si>
  <si>
    <t xml:space="preserve">5/3 6/3 6/3 5/1 6/3 4/4 6/2 6/3 </t>
  </si>
  <si>
    <t>Juniorklass</t>
  </si>
  <si>
    <t>Jansson, Olle</t>
  </si>
  <si>
    <t xml:space="preserve">6/3 1/1 6/3 2/1 4/3 4/4 6/2 4/3 </t>
  </si>
  <si>
    <t xml:space="preserve"> 33/20</t>
  </si>
  <si>
    <t>VeteranklassYngre</t>
  </si>
  <si>
    <t>Lindberg, C-G</t>
  </si>
  <si>
    <t xml:space="preserve">Andersson, J-Å </t>
  </si>
  <si>
    <t>Hultsfreds PSK</t>
  </si>
  <si>
    <t xml:space="preserve">6/3 6/3 6/3 6/2 6/3 4/4 6/2 6/3 </t>
  </si>
  <si>
    <t xml:space="preserve"> 46/23</t>
  </si>
  <si>
    <t>Retzman, Krister</t>
  </si>
  <si>
    <t xml:space="preserve">6/3 6/3 6/3 4/2 6/3 6/6 5/2 5/3 </t>
  </si>
  <si>
    <t xml:space="preserve">Thuresson, Börje </t>
  </si>
  <si>
    <t xml:space="preserve">6/3 4/3 6/3 4/2 4/3 6/6 5/2 6/3 </t>
  </si>
  <si>
    <t xml:space="preserve"> 41/25</t>
  </si>
  <si>
    <t>Rosengren, Leif</t>
  </si>
  <si>
    <t xml:space="preserve">6/3 4/2 6/3 4/2 6/3 6/6 5/2 4/2 </t>
  </si>
  <si>
    <t xml:space="preserve"> 41/23</t>
  </si>
  <si>
    <t>VeteranklassÄldre</t>
  </si>
  <si>
    <t>Burman, Rolf</t>
  </si>
  <si>
    <t xml:space="preserve">6/3 5/3 5/3 5/1 6/3 6/6 6/2 5/3 </t>
  </si>
  <si>
    <t xml:space="preserve">5/3 6/3 5/3 6/2 5/3 5/5 4/2 5/3 </t>
  </si>
  <si>
    <t xml:space="preserve"> 41/24</t>
  </si>
  <si>
    <t>Wikström, Lasse</t>
  </si>
  <si>
    <t xml:space="preserve">5/3 6/3 6/3 5/1 5/3 4/4 6/2 4/2 </t>
  </si>
  <si>
    <t xml:space="preserve"> 41/21</t>
  </si>
  <si>
    <t>Nordh, Lars</t>
  </si>
  <si>
    <t xml:space="preserve">4/3 5/3 6/3 4/2 3/3 5/5 5/2 5/3 </t>
  </si>
  <si>
    <t xml:space="preserve"> 37/24</t>
  </si>
  <si>
    <t>Carlsson, Bengt</t>
  </si>
  <si>
    <t xml:space="preserve">4/2 6/3 5/3 5/2 5/3 5/5 5/2 2/2 </t>
  </si>
  <si>
    <t xml:space="preserve"> 37/22</t>
  </si>
  <si>
    <t>Johansson, Arne</t>
  </si>
  <si>
    <t xml:space="preserve">4/3 4/3 4/2 3/1 6/3 4/4 6/2 5/3 </t>
  </si>
  <si>
    <t xml:space="preserve"> 36/21</t>
  </si>
  <si>
    <t>Karlsson, Nils-Gunnar</t>
  </si>
  <si>
    <t xml:space="preserve">4/3 5/3 5/3 5/2 5/3 4/4 4/2 3/3 </t>
  </si>
  <si>
    <t>R</t>
  </si>
  <si>
    <t xml:space="preserve">5/3 6/3 5/3 5/2 5/3 1/1 4/2 4/2 </t>
  </si>
  <si>
    <t xml:space="preserve"> 35/19</t>
  </si>
  <si>
    <t xml:space="preserve">4/3 5/3 1/1 6/2 2/2 3/3 3/2 5/3 </t>
  </si>
  <si>
    <t xml:space="preserve"> 29/19</t>
  </si>
  <si>
    <t xml:space="preserve">3/3 6/3 3/3 5/2 3/2 1/1 2/1 3/3 </t>
  </si>
  <si>
    <t xml:space="preserve"> 26/18</t>
  </si>
  <si>
    <t xml:space="preserve">5/3 5/3 5/3 4/2 6/3 6/6 6/2 4/3 </t>
  </si>
  <si>
    <t xml:space="preserve">5/3 5/3 5/3 5/1 6/3 4/4 5/2 6/3 </t>
  </si>
  <si>
    <t xml:space="preserve">5/3 4/2 5/3 5/2 5/3 4/4 5/2 6/3 </t>
  </si>
  <si>
    <t xml:space="preserve">5/3 3/2 4/2 4/2 4/3 5/5 4/2 6/3 </t>
  </si>
  <si>
    <t xml:space="preserve"> 35/22</t>
  </si>
  <si>
    <t xml:space="preserve">5/3 4/3 6/3 2/2 3/2 3/3 5/2 6/3 </t>
  </si>
  <si>
    <t xml:space="preserve"> 34/21</t>
  </si>
  <si>
    <t xml:space="preserve">4/3 6/3 2/2 4/2 5/3 4/4 6/2 3/2 </t>
  </si>
  <si>
    <t xml:space="preserve">4/2 3/2 3/3 4/2 5/3 5/5 5/2 4/3 </t>
  </si>
  <si>
    <t xml:space="preserve">3/3 5/3 2/2 4/1 6/3 1/1 2/1 4/3 </t>
  </si>
  <si>
    <t xml:space="preserve">4/3 3/3 3/2 4/1 3/3 2/2 3/2 4/3 </t>
  </si>
  <si>
    <t xml:space="preserve"> 26/19</t>
  </si>
  <si>
    <t xml:space="preserve">3/3 3/3 1/1 0/0 2/2 0/0 4/2 5/3 </t>
  </si>
  <si>
    <t xml:space="preserve"> 18/14</t>
  </si>
  <si>
    <t xml:space="preserve">6/3 6/3 6/3 6/2 6/3 6/6 6/2 5/3 </t>
  </si>
  <si>
    <t xml:space="preserve">6/3 5/3 6/3 6/2 5/3 6/6 6/2 6/3 </t>
  </si>
  <si>
    <t xml:space="preserve">6/3 6/3 6/3 5/2 6/3 5/5 6/2 5/3 </t>
  </si>
  <si>
    <t xml:space="preserve">5/3 6/3 5/3 6/2 6/3 5/5 6/2 6/3 </t>
  </si>
  <si>
    <t xml:space="preserve">6/3 6/3 6/3 4/1 6/3 6/6 4/2 6/3 </t>
  </si>
  <si>
    <t>Åke Jägerö</t>
  </si>
  <si>
    <t xml:space="preserve">Leif Rosengreen       </t>
  </si>
  <si>
    <t>Peter Gustavsson</t>
  </si>
  <si>
    <t>Kretsfält 6,  2014</t>
  </si>
  <si>
    <t>Stationer</t>
  </si>
  <si>
    <t>VäC</t>
  </si>
  <si>
    <t>Lars Nordh</t>
  </si>
  <si>
    <t>Nilserik Hollander</t>
  </si>
  <si>
    <t>VyC</t>
  </si>
  <si>
    <t>JC</t>
  </si>
  <si>
    <t>3DC</t>
  </si>
  <si>
    <t>3C</t>
  </si>
  <si>
    <t>2DC</t>
  </si>
  <si>
    <t>2C</t>
  </si>
  <si>
    <t>1DC</t>
  </si>
  <si>
    <t>Sofia Åkesson</t>
  </si>
  <si>
    <t>1C</t>
  </si>
  <si>
    <t>Kalle Kratz</t>
  </si>
  <si>
    <t>Niklas Nilsson</t>
  </si>
  <si>
    <t>Gustaf Gyllenram</t>
  </si>
  <si>
    <t>3R</t>
  </si>
  <si>
    <t>3B</t>
  </si>
  <si>
    <t>3A</t>
  </si>
  <si>
    <t>2R</t>
  </si>
  <si>
    <t>2A</t>
  </si>
  <si>
    <t>Stefan Gustafsson</t>
  </si>
  <si>
    <t>1R</t>
  </si>
  <si>
    <t>1A</t>
  </si>
  <si>
    <t>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</si>
</sst>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8" fillId="0" borderId="0"/>
  </cellStyleXfs>
  <cellXfs count="239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 applyFill="1" applyBorder="1"/>
    <xf numFmtId="0" fontId="4" fillId="0" borderId="0" xfId="1" applyFont="1" applyFill="1" applyBorder="1" applyAlignment="1">
      <alignment horizontal="center"/>
    </xf>
    <xf numFmtId="49" fontId="1" fillId="0" borderId="0" xfId="1" applyNumberFormat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49" fontId="3" fillId="0" borderId="0" xfId="1" applyNumberFormat="1" applyFont="1"/>
    <xf numFmtId="0" fontId="3" fillId="0" borderId="0" xfId="1" applyFont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Alignme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0" borderId="2" xfId="1" applyFont="1" applyBorder="1"/>
    <xf numFmtId="0" fontId="1" fillId="0" borderId="2" xfId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0" fontId="1" fillId="0" borderId="4" xfId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6" xfId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1" fillId="0" borderId="5" xfId="1" applyBorder="1" applyAlignment="1">
      <alignment horizontal="center"/>
    </xf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0" fillId="0" borderId="0" xfId="0" applyFont="1"/>
    <xf numFmtId="0" fontId="3" fillId="0" borderId="0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49" fontId="4" fillId="0" borderId="0" xfId="1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/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16" fillId="0" borderId="0" xfId="0" applyFont="1" applyProtection="1"/>
    <xf numFmtId="0" fontId="14" fillId="0" borderId="0" xfId="0" applyFont="1" applyProtection="1"/>
    <xf numFmtId="0" fontId="17" fillId="0" borderId="0" xfId="0" applyFont="1" applyProtection="1"/>
    <xf numFmtId="0" fontId="1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/>
    <xf numFmtId="0" fontId="14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0" fillId="0" borderId="0" xfId="0" applyFill="1" applyBorder="1" applyProtection="1"/>
    <xf numFmtId="164" fontId="16" fillId="0" borderId="0" xfId="0" applyNumberFormat="1" applyFont="1"/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164" fontId="18" fillId="0" borderId="0" xfId="3" applyBorder="1"/>
    <xf numFmtId="0" fontId="0" fillId="0" borderId="0" xfId="0" applyBorder="1"/>
    <xf numFmtId="164" fontId="18" fillId="0" borderId="0" xfId="3" applyBorder="1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1" fillId="0" borderId="0" xfId="1" applyNumberFormat="1" applyFill="1"/>
    <xf numFmtId="0" fontId="10" fillId="0" borderId="0" xfId="0" applyFont="1"/>
    <xf numFmtId="0" fontId="4" fillId="0" borderId="0" xfId="1" applyFont="1" applyFill="1" applyBorder="1"/>
    <xf numFmtId="49" fontId="4" fillId="0" borderId="0" xfId="1" applyNumberFormat="1" applyFont="1" applyFill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1" xfId="0" applyBorder="1"/>
    <xf numFmtId="49" fontId="1" fillId="0" borderId="1" xfId="1" applyNumberFormat="1" applyBorder="1"/>
    <xf numFmtId="0" fontId="0" fillId="0" borderId="1" xfId="0" applyBorder="1" applyAlignment="1">
      <alignment horizontal="center"/>
    </xf>
    <xf numFmtId="0" fontId="0" fillId="0" borderId="7" xfId="0" applyBorder="1"/>
    <xf numFmtId="49" fontId="1" fillId="0" borderId="7" xfId="1" applyNumberFormat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7" xfId="1" applyFill="1" applyBorder="1"/>
    <xf numFmtId="0" fontId="4" fillId="0" borderId="7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1" fillId="0" borderId="1" xfId="1" applyNumberFormat="1" applyFill="1" applyBorder="1"/>
    <xf numFmtId="0" fontId="1" fillId="0" borderId="1" xfId="1" applyFill="1" applyBorder="1"/>
    <xf numFmtId="49" fontId="1" fillId="0" borderId="8" xfId="1" applyNumberFormat="1" applyBorder="1"/>
    <xf numFmtId="0" fontId="10" fillId="0" borderId="7" xfId="0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1" applyNumberFormat="1" applyBorder="1"/>
    <xf numFmtId="0" fontId="1" fillId="0" borderId="0" xfId="1" applyNumberFormat="1" applyBorder="1"/>
    <xf numFmtId="49" fontId="1" fillId="0" borderId="0" xfId="1" applyNumberFormat="1" applyFill="1" applyBorder="1"/>
    <xf numFmtId="49" fontId="4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1" fillId="0" borderId="10" xfId="1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4" fillId="0" borderId="0" xfId="2" applyAlignment="1">
      <alignment horizontal="center"/>
    </xf>
    <xf numFmtId="0" fontId="4" fillId="0" borderId="0" xfId="2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49" fontId="1" fillId="0" borderId="0" xfId="1" applyNumberFormat="1" applyFont="1" applyFill="1"/>
    <xf numFmtId="0" fontId="0" fillId="0" borderId="11" xfId="0" applyBorder="1" applyAlignment="1">
      <alignment horizontal="center"/>
    </xf>
    <xf numFmtId="0" fontId="1" fillId="0" borderId="0" xfId="1" applyFont="1" applyFill="1" applyBorder="1"/>
    <xf numFmtId="0" fontId="10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9" fontId="4" fillId="0" borderId="1" xfId="1" applyNumberFormat="1" applyFont="1" applyFill="1" applyBorder="1"/>
    <xf numFmtId="49" fontId="4" fillId="0" borderId="7" xfId="1" applyNumberFormat="1" applyFont="1" applyFill="1" applyBorder="1"/>
    <xf numFmtId="0" fontId="22" fillId="0" borderId="0" xfId="1" applyFont="1" applyFill="1" applyBorder="1" applyAlignment="1">
      <alignment horizontal="center"/>
    </xf>
    <xf numFmtId="0" fontId="23" fillId="0" borderId="0" xfId="0" applyFont="1"/>
    <xf numFmtId="0" fontId="3" fillId="0" borderId="0" xfId="0" applyFont="1" applyAlignment="1">
      <alignment horizontal="center"/>
    </xf>
    <xf numFmtId="0" fontId="0" fillId="0" borderId="1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1" fillId="0" borderId="0" xfId="1" applyNumberFormat="1" applyFont="1"/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9"/>
  <sheetViews>
    <sheetView tabSelected="1" topLeftCell="A180" workbookViewId="0">
      <selection activeCell="R192" sqref="R192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5" max="16" width="10.7109375" bestFit="1" customWidth="1"/>
  </cols>
  <sheetData>
    <row r="1" spans="1:30" ht="23.25" x14ac:dyDescent="0.35">
      <c r="A1" s="204" t="s">
        <v>360</v>
      </c>
      <c r="B1" s="204"/>
      <c r="C1" s="204"/>
      <c r="D1" s="204"/>
      <c r="E1" s="204"/>
      <c r="F1" s="204"/>
      <c r="G1" s="204"/>
      <c r="H1" s="204"/>
      <c r="I1" s="204"/>
      <c r="J1" s="20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205" t="s">
        <v>354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30" x14ac:dyDescent="0.25">
      <c r="A3" s="205" t="s">
        <v>357</v>
      </c>
      <c r="B3" s="205"/>
      <c r="C3" s="205"/>
      <c r="D3" s="205"/>
      <c r="E3" s="205"/>
      <c r="F3" s="205"/>
      <c r="G3" s="205"/>
      <c r="H3" s="205"/>
      <c r="I3" s="205"/>
      <c r="J3" s="205"/>
    </row>
    <row r="5" spans="1:30" x14ac:dyDescent="0.25">
      <c r="A5" s="3" t="s">
        <v>0</v>
      </c>
      <c r="B5" s="2"/>
      <c r="C5" s="2"/>
      <c r="D5" s="203" t="s">
        <v>1</v>
      </c>
      <c r="E5" s="203"/>
      <c r="F5" s="203"/>
      <c r="G5" s="203"/>
      <c r="H5" s="203"/>
      <c r="I5" s="203"/>
      <c r="J5" s="2"/>
    </row>
    <row r="6" spans="1:30" ht="15.75" thickBot="1" x14ac:dyDescent="0.3">
      <c r="A6" s="13"/>
      <c r="B6" s="13" t="s">
        <v>2</v>
      </c>
      <c r="C6" s="13" t="s">
        <v>3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5" t="s">
        <v>4</v>
      </c>
      <c r="N6" s="6"/>
      <c r="O6" s="5"/>
      <c r="P6" s="5"/>
      <c r="Q6" s="5"/>
    </row>
    <row r="7" spans="1:30" ht="15.75" thickTop="1" x14ac:dyDescent="0.25">
      <c r="A7" s="93">
        <v>1</v>
      </c>
      <c r="B7" s="41" t="s">
        <v>7</v>
      </c>
      <c r="C7" s="41" t="s">
        <v>35</v>
      </c>
      <c r="D7" s="4">
        <v>2</v>
      </c>
      <c r="E7" s="4"/>
      <c r="F7" s="4">
        <v>5</v>
      </c>
      <c r="G7" s="88">
        <v>1</v>
      </c>
      <c r="H7" s="88">
        <v>1</v>
      </c>
      <c r="I7" s="88">
        <v>1</v>
      </c>
      <c r="J7" s="4">
        <f>SUM(D7,G7,H7,I7)</f>
        <v>5</v>
      </c>
      <c r="L7" s="201"/>
    </row>
    <row r="8" spans="1:30" x14ac:dyDescent="0.25">
      <c r="A8" s="93">
        <v>2</v>
      </c>
      <c r="B8" s="11" t="s">
        <v>359</v>
      </c>
      <c r="C8" s="11" t="s">
        <v>34</v>
      </c>
      <c r="D8" s="88">
        <v>1</v>
      </c>
      <c r="E8" s="4">
        <v>6</v>
      </c>
      <c r="F8" s="88">
        <v>1</v>
      </c>
      <c r="G8" s="4">
        <v>8</v>
      </c>
      <c r="H8" s="4">
        <v>3</v>
      </c>
      <c r="I8" s="4">
        <v>4</v>
      </c>
      <c r="J8" s="4">
        <f>SUM(D8,I8,F8,H8)</f>
        <v>9</v>
      </c>
      <c r="L8" s="201"/>
    </row>
    <row r="9" spans="1:30" x14ac:dyDescent="0.25">
      <c r="A9" s="93">
        <v>3</v>
      </c>
      <c r="B9" s="11" t="s">
        <v>9</v>
      </c>
      <c r="C9" s="11" t="s">
        <v>36</v>
      </c>
      <c r="D9" s="95">
        <v>3</v>
      </c>
      <c r="E9" s="4">
        <v>7</v>
      </c>
      <c r="F9" s="95">
        <v>2</v>
      </c>
      <c r="G9" s="4">
        <v>2</v>
      </c>
      <c r="H9" s="4">
        <v>2</v>
      </c>
      <c r="I9" s="4">
        <v>7</v>
      </c>
      <c r="J9" s="4">
        <f>SUM(D9,F9,G9,H9)</f>
        <v>9</v>
      </c>
      <c r="L9" s="201"/>
    </row>
    <row r="10" spans="1:30" x14ac:dyDescent="0.25">
      <c r="A10" s="93">
        <v>4</v>
      </c>
      <c r="B10" s="189" t="s">
        <v>18</v>
      </c>
      <c r="C10" s="189" t="s">
        <v>35</v>
      </c>
      <c r="D10" s="183">
        <v>9</v>
      </c>
      <c r="E10" s="183">
        <v>11</v>
      </c>
      <c r="F10" s="183">
        <v>7</v>
      </c>
      <c r="G10" s="183">
        <v>7</v>
      </c>
      <c r="H10" s="183">
        <v>4</v>
      </c>
      <c r="I10" s="183">
        <v>2</v>
      </c>
      <c r="J10" s="183">
        <f>SUM(I10,F10,G10,H10)</f>
        <v>20</v>
      </c>
    </row>
    <row r="11" spans="1:30" x14ac:dyDescent="0.25">
      <c r="A11" s="93">
        <v>5</v>
      </c>
      <c r="B11" s="41" t="s">
        <v>15</v>
      </c>
      <c r="C11" s="41" t="s">
        <v>37</v>
      </c>
      <c r="D11" s="201">
        <v>6</v>
      </c>
      <c r="E11" s="88">
        <v>1</v>
      </c>
      <c r="F11" s="201">
        <v>9</v>
      </c>
      <c r="G11" s="201">
        <v>11</v>
      </c>
      <c r="H11" s="201">
        <v>13</v>
      </c>
      <c r="I11" s="201">
        <v>5</v>
      </c>
      <c r="J11" s="201">
        <f>SUM(D11,E11,F11,I11)</f>
        <v>21</v>
      </c>
    </row>
    <row r="12" spans="1:30" x14ac:dyDescent="0.25">
      <c r="A12" s="93">
        <v>6</v>
      </c>
      <c r="B12" s="11" t="s">
        <v>13</v>
      </c>
      <c r="C12" s="11" t="s">
        <v>34</v>
      </c>
      <c r="D12" s="4">
        <v>5</v>
      </c>
      <c r="E12" s="4">
        <v>4</v>
      </c>
      <c r="F12" s="4">
        <v>8</v>
      </c>
      <c r="G12" s="4">
        <v>5</v>
      </c>
      <c r="H12" s="4">
        <v>7</v>
      </c>
      <c r="I12" s="4"/>
      <c r="J12" s="4">
        <f>SUM(D12,E12,G12,H12)</f>
        <v>21</v>
      </c>
      <c r="L12" s="201"/>
    </row>
    <row r="13" spans="1:30" x14ac:dyDescent="0.25">
      <c r="A13" s="93">
        <v>7</v>
      </c>
      <c r="B13" s="11" t="s">
        <v>20</v>
      </c>
      <c r="C13" s="11" t="s">
        <v>35</v>
      </c>
      <c r="D13" s="4">
        <v>11</v>
      </c>
      <c r="E13" s="201">
        <v>5</v>
      </c>
      <c r="F13" s="4">
        <v>3</v>
      </c>
      <c r="G13" s="4">
        <v>4</v>
      </c>
      <c r="H13" s="4">
        <v>9</v>
      </c>
      <c r="I13" s="4">
        <v>11</v>
      </c>
      <c r="J13" s="4">
        <f>SUM(E13:H13)</f>
        <v>21</v>
      </c>
      <c r="L13" s="201"/>
    </row>
    <row r="14" spans="1:30" x14ac:dyDescent="0.25">
      <c r="A14" s="93">
        <v>8</v>
      </c>
      <c r="B14" s="11" t="s">
        <v>19</v>
      </c>
      <c r="C14" s="11" t="s">
        <v>37</v>
      </c>
      <c r="D14" s="4">
        <v>10</v>
      </c>
      <c r="E14" s="4">
        <v>8</v>
      </c>
      <c r="F14" s="4">
        <v>6</v>
      </c>
      <c r="G14" s="4">
        <v>9</v>
      </c>
      <c r="H14" s="4">
        <v>11</v>
      </c>
      <c r="I14" s="4">
        <v>10</v>
      </c>
      <c r="J14" s="4">
        <f>SUM(E14,F14,G14,I14)</f>
        <v>33</v>
      </c>
      <c r="L14" s="201"/>
    </row>
    <row r="15" spans="1:30" x14ac:dyDescent="0.25">
      <c r="A15" s="93">
        <v>9</v>
      </c>
      <c r="B15" s="189" t="s">
        <v>21</v>
      </c>
      <c r="C15" s="189" t="s">
        <v>34</v>
      </c>
      <c r="D15" s="183">
        <v>12</v>
      </c>
      <c r="E15" s="183"/>
      <c r="F15" s="183">
        <v>4</v>
      </c>
      <c r="G15" s="183">
        <v>10</v>
      </c>
      <c r="H15" s="183"/>
      <c r="I15" s="183">
        <v>9</v>
      </c>
      <c r="J15" s="183">
        <f>SUM(D15:I15)</f>
        <v>35</v>
      </c>
      <c r="L15" s="193"/>
    </row>
    <row r="16" spans="1:30" x14ac:dyDescent="0.25">
      <c r="A16" s="93">
        <v>10</v>
      </c>
      <c r="B16" s="191" t="s">
        <v>381</v>
      </c>
      <c r="C16" s="191" t="s">
        <v>36</v>
      </c>
      <c r="D16" s="121"/>
      <c r="E16" s="121"/>
      <c r="F16" s="183">
        <v>11</v>
      </c>
      <c r="G16" s="121">
        <v>6</v>
      </c>
      <c r="H16" s="183">
        <v>8</v>
      </c>
      <c r="I16" s="193">
        <v>12</v>
      </c>
      <c r="J16" s="183">
        <f>SUM(D16:I16)</f>
        <v>37</v>
      </c>
      <c r="L16" s="193"/>
    </row>
    <row r="17" spans="1:12" ht="15.75" thickBot="1" x14ac:dyDescent="0.3">
      <c r="A17" s="93">
        <v>11</v>
      </c>
      <c r="B17" s="141" t="s">
        <v>238</v>
      </c>
      <c r="C17" s="141" t="s">
        <v>36</v>
      </c>
      <c r="D17" s="142"/>
      <c r="E17" s="142">
        <v>9</v>
      </c>
      <c r="F17" s="142">
        <v>10</v>
      </c>
      <c r="G17" s="142">
        <v>13</v>
      </c>
      <c r="H17" s="142">
        <v>14</v>
      </c>
      <c r="I17" s="142">
        <v>6</v>
      </c>
      <c r="J17" s="142">
        <f>SUM(E17,F17,G17,I17)</f>
        <v>38</v>
      </c>
      <c r="L17" s="193"/>
    </row>
    <row r="18" spans="1:12" x14ac:dyDescent="0.25">
      <c r="A18" s="190">
        <v>12</v>
      </c>
      <c r="B18" s="11" t="s">
        <v>11</v>
      </c>
      <c r="C18" s="11" t="s">
        <v>37</v>
      </c>
      <c r="D18" s="4">
        <v>4</v>
      </c>
      <c r="E18" s="4">
        <v>2</v>
      </c>
      <c r="F18" s="4"/>
      <c r="G18" s="4"/>
      <c r="H18" s="4"/>
      <c r="I18" s="4">
        <v>3</v>
      </c>
      <c r="J18" s="183">
        <f>SUM(D18:I18)</f>
        <v>9</v>
      </c>
    </row>
    <row r="19" spans="1:12" x14ac:dyDescent="0.25">
      <c r="A19" s="190">
        <v>13</v>
      </c>
      <c r="B19" s="41" t="s">
        <v>237</v>
      </c>
      <c r="C19" s="41" t="s">
        <v>35</v>
      </c>
      <c r="D19" s="4"/>
      <c r="E19" s="4">
        <v>3</v>
      </c>
      <c r="F19" s="4"/>
      <c r="G19" s="4">
        <v>3</v>
      </c>
      <c r="H19" s="4"/>
      <c r="I19" s="4">
        <v>8</v>
      </c>
      <c r="J19" s="183">
        <f>SUM(D19:I19)</f>
        <v>14</v>
      </c>
    </row>
    <row r="20" spans="1:12" x14ac:dyDescent="0.25">
      <c r="A20" s="93">
        <v>14</v>
      </c>
      <c r="B20" s="138" t="s">
        <v>17</v>
      </c>
      <c r="C20" s="138" t="s">
        <v>36</v>
      </c>
      <c r="D20" s="139">
        <v>8</v>
      </c>
      <c r="E20" s="139">
        <v>10</v>
      </c>
      <c r="F20" s="139">
        <v>12</v>
      </c>
      <c r="G20" s="139"/>
      <c r="H20" s="139"/>
      <c r="I20" s="139"/>
      <c r="J20" s="139">
        <f>SUM(D20:I20)</f>
        <v>30</v>
      </c>
      <c r="K20" s="183"/>
    </row>
    <row r="21" spans="1:12" x14ac:dyDescent="0.25">
      <c r="A21" s="190">
        <v>15</v>
      </c>
      <c r="B21" s="60" t="s">
        <v>401</v>
      </c>
      <c r="C21" s="60" t="s">
        <v>34</v>
      </c>
      <c r="G21" s="95">
        <v>12</v>
      </c>
      <c r="H21">
        <v>5</v>
      </c>
      <c r="J21" s="183">
        <f t="shared" ref="J21:J24" si="0">SUM(D21:I21)</f>
        <v>17</v>
      </c>
    </row>
    <row r="22" spans="1:12" x14ac:dyDescent="0.25">
      <c r="A22" s="93">
        <v>16</v>
      </c>
      <c r="B22" s="138" t="s">
        <v>16</v>
      </c>
      <c r="C22" s="138" t="s">
        <v>37</v>
      </c>
      <c r="D22" s="139">
        <v>7</v>
      </c>
      <c r="E22" s="139"/>
      <c r="F22" s="139"/>
      <c r="G22" s="139"/>
      <c r="H22" s="139">
        <v>12</v>
      </c>
      <c r="I22" s="139"/>
      <c r="J22" s="139">
        <f t="shared" si="0"/>
        <v>19</v>
      </c>
    </row>
    <row r="23" spans="1:12" x14ac:dyDescent="0.25">
      <c r="A23" s="190">
        <v>17</v>
      </c>
      <c r="B23" s="60" t="s">
        <v>512</v>
      </c>
      <c r="C23" s="60" t="s">
        <v>37</v>
      </c>
      <c r="H23">
        <v>6</v>
      </c>
      <c r="J23" s="183">
        <f t="shared" si="0"/>
        <v>6</v>
      </c>
    </row>
    <row r="24" spans="1:12" x14ac:dyDescent="0.25">
      <c r="A24" s="125">
        <v>18</v>
      </c>
      <c r="B24" s="60" t="s">
        <v>700</v>
      </c>
      <c r="C24" s="60" t="s">
        <v>37</v>
      </c>
      <c r="H24" s="188">
        <v>10</v>
      </c>
      <c r="J24" s="183">
        <f t="shared" si="0"/>
        <v>10</v>
      </c>
    </row>
    <row r="26" spans="1:12" x14ac:dyDescent="0.25">
      <c r="A26" s="8" t="s">
        <v>38</v>
      </c>
      <c r="B26" s="12"/>
      <c r="C26" s="12"/>
      <c r="D26" s="203" t="s">
        <v>1</v>
      </c>
      <c r="E26" s="203"/>
      <c r="F26" s="203"/>
      <c r="G26" s="203"/>
      <c r="H26" s="203"/>
      <c r="I26" s="203"/>
      <c r="J26" s="12"/>
    </row>
    <row r="27" spans="1:12" ht="15.75" thickBot="1" x14ac:dyDescent="0.3">
      <c r="A27" s="13"/>
      <c r="B27" s="13" t="s">
        <v>2</v>
      </c>
      <c r="C27" s="13" t="s">
        <v>3</v>
      </c>
      <c r="D27" s="14">
        <v>1</v>
      </c>
      <c r="E27" s="14">
        <v>2</v>
      </c>
      <c r="F27" s="14">
        <v>3</v>
      </c>
      <c r="G27" s="14">
        <v>4</v>
      </c>
      <c r="H27" s="14">
        <v>5</v>
      </c>
      <c r="I27" s="14">
        <v>6</v>
      </c>
      <c r="J27" s="15" t="s">
        <v>4</v>
      </c>
    </row>
    <row r="28" spans="1:12" ht="15.75" thickTop="1" x14ac:dyDescent="0.25">
      <c r="A28">
        <v>1</v>
      </c>
      <c r="B28" s="16" t="s">
        <v>41</v>
      </c>
      <c r="C28" t="s">
        <v>36</v>
      </c>
      <c r="D28" s="4">
        <v>3</v>
      </c>
      <c r="E28" s="88">
        <v>1</v>
      </c>
      <c r="F28" s="4">
        <v>3</v>
      </c>
      <c r="G28" s="88">
        <v>1</v>
      </c>
      <c r="H28" s="4"/>
      <c r="I28" s="4">
        <v>8</v>
      </c>
      <c r="J28" s="4">
        <f t="shared" ref="J28" si="1">SUM(D28:G28)</f>
        <v>8</v>
      </c>
    </row>
    <row r="29" spans="1:12" x14ac:dyDescent="0.25">
      <c r="A29">
        <v>2</v>
      </c>
      <c r="B29" s="16" t="s">
        <v>40</v>
      </c>
      <c r="C29" t="s">
        <v>34</v>
      </c>
      <c r="D29" s="4">
        <v>2</v>
      </c>
      <c r="E29" s="4">
        <v>2</v>
      </c>
      <c r="F29" s="88">
        <v>1</v>
      </c>
      <c r="G29" s="4">
        <v>8</v>
      </c>
      <c r="H29" s="4">
        <v>6</v>
      </c>
      <c r="I29" s="4">
        <v>4</v>
      </c>
      <c r="J29" s="4">
        <f>SUM(D29,I29,F29,E29)</f>
        <v>9</v>
      </c>
      <c r="L29" s="201"/>
    </row>
    <row r="30" spans="1:12" x14ac:dyDescent="0.25">
      <c r="A30">
        <v>3</v>
      </c>
      <c r="B30" s="16" t="s">
        <v>239</v>
      </c>
      <c r="C30" t="s">
        <v>36</v>
      </c>
      <c r="D30" s="4"/>
      <c r="E30" s="4">
        <v>3</v>
      </c>
      <c r="F30" s="4">
        <v>2</v>
      </c>
      <c r="G30" s="4">
        <v>2</v>
      </c>
      <c r="H30" s="4">
        <v>5</v>
      </c>
      <c r="I30" s="4">
        <v>2</v>
      </c>
      <c r="J30" s="4">
        <f>SUM(E30,F30,G30,I30)</f>
        <v>9</v>
      </c>
      <c r="L30" s="201"/>
    </row>
    <row r="31" spans="1:12" x14ac:dyDescent="0.25">
      <c r="A31" s="121">
        <v>4</v>
      </c>
      <c r="B31" s="189" t="s">
        <v>240</v>
      </c>
      <c r="C31" s="121" t="s">
        <v>36</v>
      </c>
      <c r="D31" s="183"/>
      <c r="E31" s="183">
        <v>4</v>
      </c>
      <c r="F31" s="183">
        <v>4</v>
      </c>
      <c r="G31" s="183">
        <v>3</v>
      </c>
      <c r="H31" s="183">
        <v>2</v>
      </c>
      <c r="I31" s="187">
        <v>1</v>
      </c>
      <c r="J31" s="183">
        <f>SUM(F31,G31,H31,I31)</f>
        <v>10</v>
      </c>
      <c r="L31" s="193"/>
    </row>
    <row r="32" spans="1:12" x14ac:dyDescent="0.25">
      <c r="A32" s="121">
        <v>5</v>
      </c>
      <c r="B32" s="189" t="s">
        <v>39</v>
      </c>
      <c r="C32" s="121" t="s">
        <v>37</v>
      </c>
      <c r="D32" s="187">
        <v>1</v>
      </c>
      <c r="E32" s="183">
        <v>6</v>
      </c>
      <c r="F32" s="183">
        <v>10</v>
      </c>
      <c r="G32" s="183">
        <v>12</v>
      </c>
      <c r="H32" s="183">
        <v>3</v>
      </c>
      <c r="I32" s="183">
        <v>3</v>
      </c>
      <c r="J32" s="183">
        <f>SUM(D32,E32,H32,I32)</f>
        <v>13</v>
      </c>
      <c r="L32" s="193"/>
    </row>
    <row r="33" spans="1:13" x14ac:dyDescent="0.25">
      <c r="A33">
        <v>6</v>
      </c>
      <c r="B33" s="41" t="s">
        <v>43</v>
      </c>
      <c r="C33" t="s">
        <v>47</v>
      </c>
      <c r="D33" s="4">
        <v>4</v>
      </c>
      <c r="E33" s="4">
        <v>8</v>
      </c>
      <c r="F33" s="4">
        <v>5</v>
      </c>
      <c r="G33" s="4">
        <v>5</v>
      </c>
      <c r="H33" s="4"/>
      <c r="I33" s="4">
        <v>6</v>
      </c>
      <c r="J33" s="183">
        <f>SUM(D33,G33,F33,I33)</f>
        <v>20</v>
      </c>
      <c r="L33" s="193"/>
    </row>
    <row r="34" spans="1:13" ht="15.75" thickBot="1" x14ac:dyDescent="0.3">
      <c r="A34" s="140">
        <v>7</v>
      </c>
      <c r="B34" s="141" t="s">
        <v>42</v>
      </c>
      <c r="C34" s="140" t="s">
        <v>35</v>
      </c>
      <c r="D34" s="142">
        <v>5</v>
      </c>
      <c r="E34" s="142">
        <v>10</v>
      </c>
      <c r="F34" s="142">
        <v>7</v>
      </c>
      <c r="G34" s="142">
        <v>7</v>
      </c>
      <c r="H34" s="142"/>
      <c r="I34" s="142"/>
      <c r="J34" s="142">
        <f t="shared" ref="J34:J49" si="2">SUM(D34:I34)</f>
        <v>29</v>
      </c>
      <c r="L34" s="193"/>
    </row>
    <row r="35" spans="1:13" x14ac:dyDescent="0.25">
      <c r="A35" s="121">
        <v>8</v>
      </c>
      <c r="B35" s="189" t="s">
        <v>243</v>
      </c>
      <c r="C35" s="121" t="s">
        <v>37</v>
      </c>
      <c r="D35" s="183"/>
      <c r="E35" s="183">
        <v>9</v>
      </c>
      <c r="F35" s="183">
        <v>8</v>
      </c>
      <c r="G35" s="183"/>
      <c r="H35" s="183">
        <v>4</v>
      </c>
      <c r="I35" s="183"/>
      <c r="J35" s="183">
        <f t="shared" si="2"/>
        <v>21</v>
      </c>
    </row>
    <row r="36" spans="1:13" x14ac:dyDescent="0.25">
      <c r="A36" s="137">
        <v>9</v>
      </c>
      <c r="B36" s="138" t="s">
        <v>242</v>
      </c>
      <c r="C36" s="137" t="s">
        <v>47</v>
      </c>
      <c r="D36" s="139"/>
      <c r="E36" s="139">
        <v>7</v>
      </c>
      <c r="F36" s="139"/>
      <c r="G36" s="139">
        <v>10</v>
      </c>
      <c r="H36" s="139"/>
      <c r="I36" s="139">
        <v>9</v>
      </c>
      <c r="J36" s="139">
        <f t="shared" ref="J36" si="3">SUM(D36:I36)</f>
        <v>26</v>
      </c>
    </row>
    <row r="37" spans="1:13" x14ac:dyDescent="0.25">
      <c r="A37">
        <v>10</v>
      </c>
      <c r="B37" s="16" t="s">
        <v>44</v>
      </c>
      <c r="C37" t="s">
        <v>37</v>
      </c>
      <c r="D37" s="4">
        <v>6</v>
      </c>
      <c r="E37" s="4"/>
      <c r="F37" s="4"/>
      <c r="G37" s="4"/>
      <c r="H37" s="88">
        <v>1</v>
      </c>
      <c r="I37" s="4"/>
      <c r="J37" s="183">
        <f t="shared" si="2"/>
        <v>7</v>
      </c>
    </row>
    <row r="38" spans="1:13" x14ac:dyDescent="0.25">
      <c r="A38" s="121">
        <v>11</v>
      </c>
      <c r="B38" s="41" t="s">
        <v>241</v>
      </c>
      <c r="C38" t="s">
        <v>35</v>
      </c>
      <c r="D38" s="4"/>
      <c r="E38" s="4">
        <v>5</v>
      </c>
      <c r="F38" s="4"/>
      <c r="G38" s="188"/>
      <c r="H38" s="4"/>
      <c r="I38" s="4">
        <v>5</v>
      </c>
      <c r="J38" s="183">
        <f>SUM(D38:I38)</f>
        <v>10</v>
      </c>
    </row>
    <row r="39" spans="1:13" x14ac:dyDescent="0.25">
      <c r="A39" s="121">
        <v>12</v>
      </c>
      <c r="B39" s="16" t="s">
        <v>45</v>
      </c>
      <c r="C39" t="s">
        <v>36</v>
      </c>
      <c r="D39" s="4">
        <v>7</v>
      </c>
      <c r="E39" s="4"/>
      <c r="F39" s="4"/>
      <c r="G39" s="4">
        <v>9</v>
      </c>
      <c r="H39" s="4"/>
      <c r="I39" s="4"/>
      <c r="J39" s="183">
        <f>SUM(D39:I39)</f>
        <v>16</v>
      </c>
    </row>
    <row r="40" spans="1:13" x14ac:dyDescent="0.25">
      <c r="A40" s="121">
        <v>13</v>
      </c>
      <c r="B40" s="60" t="s">
        <v>377</v>
      </c>
      <c r="C40" t="s">
        <v>36</v>
      </c>
      <c r="F40">
        <v>6</v>
      </c>
      <c r="G40" s="188">
        <v>13</v>
      </c>
      <c r="J40" s="183">
        <f>SUM(D40:I40)</f>
        <v>19</v>
      </c>
      <c r="M40" s="121"/>
    </row>
    <row r="41" spans="1:13" x14ac:dyDescent="0.25">
      <c r="A41" s="137">
        <v>14</v>
      </c>
      <c r="B41" s="138" t="s">
        <v>46</v>
      </c>
      <c r="C41" s="137" t="s">
        <v>47</v>
      </c>
      <c r="D41" s="139">
        <v>8</v>
      </c>
      <c r="E41" s="139">
        <v>12</v>
      </c>
      <c r="F41" s="139"/>
      <c r="G41" s="139"/>
      <c r="H41" s="139"/>
      <c r="I41" s="139"/>
      <c r="J41" s="139">
        <f>SUM(D41:I41)</f>
        <v>20</v>
      </c>
    </row>
    <row r="42" spans="1:13" x14ac:dyDescent="0.25">
      <c r="A42">
        <v>15</v>
      </c>
      <c r="B42" s="192" t="s">
        <v>402</v>
      </c>
      <c r="C42" s="121" t="s">
        <v>36</v>
      </c>
      <c r="D42" s="121"/>
      <c r="E42" s="121"/>
      <c r="F42" s="121"/>
      <c r="G42" s="183">
        <v>4</v>
      </c>
      <c r="H42" s="121"/>
      <c r="I42" s="121"/>
      <c r="J42" s="183">
        <f>SUM(D42:I42)</f>
        <v>4</v>
      </c>
    </row>
    <row r="43" spans="1:13" x14ac:dyDescent="0.25">
      <c r="A43">
        <v>16</v>
      </c>
      <c r="B43" s="128" t="s">
        <v>403</v>
      </c>
      <c r="C43" t="s">
        <v>36</v>
      </c>
      <c r="G43" s="188">
        <v>6</v>
      </c>
      <c r="J43" s="183">
        <f t="shared" si="2"/>
        <v>6</v>
      </c>
    </row>
    <row r="44" spans="1:13" x14ac:dyDescent="0.25">
      <c r="A44">
        <v>17</v>
      </c>
      <c r="B44" s="225" t="s">
        <v>702</v>
      </c>
      <c r="C44" t="s">
        <v>35</v>
      </c>
      <c r="I44">
        <v>7</v>
      </c>
      <c r="J44" s="183">
        <f>SUM(D44:I44)</f>
        <v>7</v>
      </c>
    </row>
    <row r="45" spans="1:13" x14ac:dyDescent="0.25">
      <c r="A45">
        <v>18</v>
      </c>
      <c r="B45" s="60" t="s">
        <v>378</v>
      </c>
      <c r="C45" t="s">
        <v>34</v>
      </c>
      <c r="F45">
        <v>9</v>
      </c>
      <c r="G45" s="188"/>
      <c r="J45" s="183">
        <f t="shared" si="2"/>
        <v>9</v>
      </c>
    </row>
    <row r="46" spans="1:13" x14ac:dyDescent="0.25">
      <c r="A46">
        <v>19</v>
      </c>
      <c r="B46" s="41" t="s">
        <v>244</v>
      </c>
      <c r="C46" t="s">
        <v>35</v>
      </c>
      <c r="D46" s="4"/>
      <c r="E46" s="4">
        <v>11</v>
      </c>
      <c r="F46" s="4"/>
      <c r="G46" s="188"/>
      <c r="H46" s="4"/>
      <c r="I46" s="4"/>
      <c r="J46" s="183">
        <f t="shared" si="2"/>
        <v>11</v>
      </c>
    </row>
    <row r="47" spans="1:13" x14ac:dyDescent="0.25">
      <c r="A47">
        <v>20</v>
      </c>
      <c r="B47" s="128" t="s">
        <v>404</v>
      </c>
      <c r="C47" t="s">
        <v>36</v>
      </c>
      <c r="G47" s="188">
        <v>11</v>
      </c>
      <c r="J47" s="183">
        <f t="shared" si="2"/>
        <v>11</v>
      </c>
    </row>
    <row r="48" spans="1:13" x14ac:dyDescent="0.25">
      <c r="A48">
        <v>21</v>
      </c>
      <c r="B48" s="135" t="s">
        <v>410</v>
      </c>
      <c r="C48" s="136" t="s">
        <v>36</v>
      </c>
      <c r="G48" s="188">
        <v>14</v>
      </c>
      <c r="J48" s="183">
        <f t="shared" si="2"/>
        <v>14</v>
      </c>
    </row>
    <row r="49" spans="1:11" x14ac:dyDescent="0.25">
      <c r="A49">
        <v>22</v>
      </c>
      <c r="B49" s="135" t="s">
        <v>411</v>
      </c>
      <c r="C49" s="136" t="s">
        <v>36</v>
      </c>
      <c r="G49" s="188">
        <v>15</v>
      </c>
      <c r="J49" s="183">
        <f t="shared" si="2"/>
        <v>15</v>
      </c>
    </row>
    <row r="51" spans="1:11" x14ac:dyDescent="0.25">
      <c r="A51" s="8" t="s">
        <v>48</v>
      </c>
      <c r="B51" s="12"/>
      <c r="C51" s="12"/>
      <c r="D51" s="7" t="s">
        <v>1</v>
      </c>
      <c r="E51" s="7"/>
      <c r="F51" s="7"/>
      <c r="G51" s="7"/>
      <c r="H51" s="7"/>
      <c r="I51" s="7"/>
      <c r="J51" s="12"/>
    </row>
    <row r="52" spans="1:11" ht="15.75" thickBot="1" x14ac:dyDescent="0.3">
      <c r="A52" s="13"/>
      <c r="B52" s="13" t="s">
        <v>2</v>
      </c>
      <c r="C52" s="13" t="s">
        <v>3</v>
      </c>
      <c r="D52" s="14">
        <v>1</v>
      </c>
      <c r="E52" s="14">
        <v>2</v>
      </c>
      <c r="F52" s="14">
        <v>3</v>
      </c>
      <c r="G52" s="14">
        <v>4</v>
      </c>
      <c r="H52" s="14">
        <v>5</v>
      </c>
      <c r="I52" s="14">
        <v>6</v>
      </c>
      <c r="J52" s="15" t="s">
        <v>4</v>
      </c>
    </row>
    <row r="53" spans="1:11" ht="15.75" thickTop="1" x14ac:dyDescent="0.25">
      <c r="A53">
        <v>1</v>
      </c>
      <c r="B53" s="18" t="s">
        <v>49</v>
      </c>
      <c r="C53" t="s">
        <v>37</v>
      </c>
      <c r="D53" s="88">
        <v>1</v>
      </c>
      <c r="E53" s="88">
        <v>1</v>
      </c>
      <c r="F53" s="88">
        <v>1</v>
      </c>
      <c r="G53" s="88">
        <v>1</v>
      </c>
      <c r="H53" s="4">
        <v>3</v>
      </c>
      <c r="I53" s="4">
        <v>2</v>
      </c>
      <c r="J53" s="4">
        <f>SUM(D53:G53)</f>
        <v>4</v>
      </c>
      <c r="K53" s="201"/>
    </row>
    <row r="54" spans="1:11" x14ac:dyDescent="0.25">
      <c r="A54">
        <v>2</v>
      </c>
      <c r="B54" s="18" t="s">
        <v>51</v>
      </c>
      <c r="C54" t="s">
        <v>36</v>
      </c>
      <c r="D54" s="4">
        <v>3</v>
      </c>
      <c r="E54" s="4">
        <v>2</v>
      </c>
      <c r="F54" s="4">
        <v>4</v>
      </c>
      <c r="G54" s="4">
        <v>2</v>
      </c>
      <c r="H54" s="88">
        <v>1</v>
      </c>
      <c r="I54" s="88">
        <v>1</v>
      </c>
      <c r="J54" s="4">
        <f>SUM(I54,E54,G54,H54)</f>
        <v>6</v>
      </c>
      <c r="K54" s="201"/>
    </row>
    <row r="55" spans="1:11" x14ac:dyDescent="0.25">
      <c r="A55" s="121">
        <v>6</v>
      </c>
      <c r="B55" s="191" t="s">
        <v>412</v>
      </c>
      <c r="C55" s="121" t="s">
        <v>35</v>
      </c>
      <c r="D55" s="121"/>
      <c r="E55" s="121"/>
      <c r="F55" s="183">
        <v>5</v>
      </c>
      <c r="G55" s="183">
        <v>4</v>
      </c>
      <c r="H55" s="193">
        <v>2</v>
      </c>
      <c r="I55" s="193">
        <v>4</v>
      </c>
      <c r="J55" s="183">
        <f>SUM(D55:I55)</f>
        <v>15</v>
      </c>
      <c r="K55" s="201"/>
    </row>
    <row r="56" spans="1:11" x14ac:dyDescent="0.25">
      <c r="A56" s="121">
        <v>3</v>
      </c>
      <c r="B56" s="94" t="s">
        <v>358</v>
      </c>
      <c r="C56" t="s">
        <v>37</v>
      </c>
      <c r="D56" s="201">
        <v>2</v>
      </c>
      <c r="E56" s="88"/>
      <c r="F56" s="201">
        <v>2</v>
      </c>
      <c r="G56" s="201">
        <v>5</v>
      </c>
      <c r="H56" s="201">
        <v>5</v>
      </c>
      <c r="I56" s="201">
        <v>5</v>
      </c>
      <c r="J56" s="201">
        <f>SUM(F56:I56)</f>
        <v>17</v>
      </c>
    </row>
    <row r="57" spans="1:11" x14ac:dyDescent="0.25">
      <c r="A57" s="121">
        <v>7</v>
      </c>
      <c r="B57" s="189" t="s">
        <v>53</v>
      </c>
      <c r="C57" s="121" t="s">
        <v>35</v>
      </c>
      <c r="D57" s="183">
        <v>5</v>
      </c>
      <c r="E57" s="183"/>
      <c r="F57" s="183"/>
      <c r="G57" s="183">
        <v>6</v>
      </c>
      <c r="H57" s="183">
        <v>4</v>
      </c>
      <c r="I57" s="183">
        <v>3</v>
      </c>
      <c r="J57" s="183">
        <f>SUM(D57:I57)</f>
        <v>18</v>
      </c>
      <c r="K57" s="193"/>
    </row>
    <row r="58" spans="1:11" x14ac:dyDescent="0.25">
      <c r="A58">
        <v>4</v>
      </c>
      <c r="B58" s="189" t="s">
        <v>55</v>
      </c>
      <c r="C58" s="121" t="s">
        <v>35</v>
      </c>
      <c r="D58" s="183">
        <v>7</v>
      </c>
      <c r="E58" s="183">
        <v>3</v>
      </c>
      <c r="F58" s="183"/>
      <c r="G58" s="183">
        <v>3</v>
      </c>
      <c r="H58" s="183">
        <v>9</v>
      </c>
      <c r="I58" s="183"/>
      <c r="J58" s="183">
        <v>22</v>
      </c>
      <c r="K58" s="193"/>
    </row>
    <row r="59" spans="1:11" ht="15.75" thickBot="1" x14ac:dyDescent="0.3">
      <c r="A59" s="140">
        <v>5</v>
      </c>
      <c r="B59" s="141" t="s">
        <v>54</v>
      </c>
      <c r="C59" s="140" t="s">
        <v>35</v>
      </c>
      <c r="D59" s="142">
        <v>6</v>
      </c>
      <c r="E59" s="142">
        <v>4</v>
      </c>
      <c r="F59" s="142"/>
      <c r="G59" s="142">
        <v>7</v>
      </c>
      <c r="H59" s="142">
        <v>6</v>
      </c>
      <c r="I59" s="142">
        <v>6</v>
      </c>
      <c r="J59" s="142">
        <f>SUM(D59,E59,H59,I59)</f>
        <v>22</v>
      </c>
      <c r="K59" s="193"/>
    </row>
    <row r="60" spans="1:11" x14ac:dyDescent="0.25">
      <c r="A60" s="235">
        <v>8</v>
      </c>
      <c r="B60" s="198" t="s">
        <v>52</v>
      </c>
      <c r="C60" s="200" t="s">
        <v>37</v>
      </c>
      <c r="D60" s="199">
        <v>4</v>
      </c>
      <c r="E60" s="199"/>
      <c r="F60" s="199">
        <v>6</v>
      </c>
      <c r="G60" s="199"/>
      <c r="H60" s="199">
        <v>7</v>
      </c>
      <c r="I60" s="199"/>
      <c r="J60" s="199">
        <f t="shared" ref="J60:J62" si="4">SUM(D60:I60)</f>
        <v>17</v>
      </c>
      <c r="K60" s="193"/>
    </row>
    <row r="61" spans="1:11" x14ac:dyDescent="0.25">
      <c r="A61" s="236">
        <v>9</v>
      </c>
      <c r="B61" s="230" t="s">
        <v>513</v>
      </c>
      <c r="C61" s="137" t="s">
        <v>36</v>
      </c>
      <c r="D61" s="137"/>
      <c r="E61" s="137"/>
      <c r="F61" s="137"/>
      <c r="G61" s="139"/>
      <c r="H61" s="237">
        <v>8</v>
      </c>
      <c r="I61" s="237">
        <v>7</v>
      </c>
      <c r="J61" s="139">
        <f>SUM(D61:I61)</f>
        <v>15</v>
      </c>
    </row>
    <row r="62" spans="1:11" x14ac:dyDescent="0.25">
      <c r="A62" s="121">
        <v>10</v>
      </c>
      <c r="B62" s="191" t="s">
        <v>368</v>
      </c>
      <c r="C62" s="121" t="s">
        <v>34</v>
      </c>
      <c r="D62" s="121"/>
      <c r="E62" s="121"/>
      <c r="F62" s="183">
        <v>3</v>
      </c>
      <c r="G62" s="121"/>
      <c r="H62" s="121"/>
      <c r="I62" s="121"/>
      <c r="J62" s="183">
        <f>SUM(D62:I62)</f>
        <v>3</v>
      </c>
    </row>
    <row r="64" spans="1:11" x14ac:dyDescent="0.25">
      <c r="B64" s="128"/>
      <c r="G64" s="188"/>
      <c r="H64" s="193"/>
      <c r="J64" s="188"/>
    </row>
    <row r="65" spans="1:12" x14ac:dyDescent="0.25">
      <c r="A65" s="8" t="s">
        <v>56</v>
      </c>
      <c r="B65" s="17"/>
      <c r="C65" s="17"/>
      <c r="D65" s="7" t="s">
        <v>1</v>
      </c>
      <c r="E65" s="7"/>
      <c r="F65" s="7"/>
      <c r="G65" s="7"/>
      <c r="H65" s="7"/>
      <c r="I65" s="7"/>
      <c r="J65" s="17"/>
    </row>
    <row r="66" spans="1:12" ht="15.75" thickBot="1" x14ac:dyDescent="0.3">
      <c r="A66" s="13"/>
      <c r="B66" s="13" t="s">
        <v>2</v>
      </c>
      <c r="C66" s="13" t="s">
        <v>3</v>
      </c>
      <c r="D66" s="14">
        <v>1</v>
      </c>
      <c r="E66" s="14">
        <v>2</v>
      </c>
      <c r="F66" s="14">
        <v>3</v>
      </c>
      <c r="G66" s="14">
        <v>4</v>
      </c>
      <c r="H66" s="14">
        <v>5</v>
      </c>
      <c r="I66" s="14">
        <v>6</v>
      </c>
      <c r="J66" s="15" t="s">
        <v>4</v>
      </c>
    </row>
    <row r="67" spans="1:12" ht="16.5" thickTop="1" thickBot="1" x14ac:dyDescent="0.3">
      <c r="A67" s="143">
        <v>1</v>
      </c>
      <c r="B67" s="151" t="s">
        <v>58</v>
      </c>
      <c r="C67" s="143" t="s">
        <v>37</v>
      </c>
      <c r="D67" s="144">
        <v>2</v>
      </c>
      <c r="E67" s="145">
        <v>1</v>
      </c>
      <c r="F67" s="144"/>
      <c r="G67" s="145">
        <v>1</v>
      </c>
      <c r="H67" s="144">
        <v>2</v>
      </c>
      <c r="I67" s="145">
        <v>1</v>
      </c>
      <c r="J67" s="144">
        <f>SUM(E67:I67)</f>
        <v>5</v>
      </c>
    </row>
    <row r="68" spans="1:12" x14ac:dyDescent="0.25">
      <c r="A68">
        <v>2</v>
      </c>
      <c r="B68" s="20" t="s">
        <v>57</v>
      </c>
      <c r="C68" t="s">
        <v>37</v>
      </c>
      <c r="D68" s="88">
        <v>1</v>
      </c>
      <c r="E68" s="88"/>
      <c r="F68" s="88">
        <v>1</v>
      </c>
      <c r="G68" s="4"/>
      <c r="H68" s="88">
        <v>1</v>
      </c>
      <c r="I68" s="4"/>
      <c r="J68" s="4">
        <f>SUM(D68:H68)</f>
        <v>3</v>
      </c>
    </row>
    <row r="70" spans="1:12" x14ac:dyDescent="0.25">
      <c r="A70" s="8" t="s">
        <v>59</v>
      </c>
      <c r="B70" s="19"/>
      <c r="C70" s="19"/>
      <c r="D70" s="7" t="s">
        <v>1</v>
      </c>
      <c r="E70" s="7"/>
      <c r="F70" s="7"/>
      <c r="G70" s="7"/>
      <c r="H70" s="7"/>
      <c r="I70" s="7"/>
      <c r="J70" s="19"/>
    </row>
    <row r="71" spans="1:12" x14ac:dyDescent="0.25">
      <c r="A71" s="44"/>
      <c r="B71" s="44" t="s">
        <v>2</v>
      </c>
      <c r="C71" s="44" t="s">
        <v>3</v>
      </c>
      <c r="D71" s="185">
        <v>1</v>
      </c>
      <c r="E71" s="185">
        <v>2</v>
      </c>
      <c r="F71" s="185">
        <v>3</v>
      </c>
      <c r="G71" s="185">
        <v>4</v>
      </c>
      <c r="H71" s="185">
        <v>5</v>
      </c>
      <c r="I71" s="185">
        <v>6</v>
      </c>
      <c r="J71" s="186" t="s">
        <v>4</v>
      </c>
    </row>
    <row r="72" spans="1:12" s="121" customFormat="1" ht="15.75" thickBot="1" x14ac:dyDescent="0.3">
      <c r="A72" s="140">
        <v>1</v>
      </c>
      <c r="B72" s="140" t="s">
        <v>235</v>
      </c>
      <c r="C72" s="140" t="s">
        <v>34</v>
      </c>
      <c r="D72" s="142"/>
      <c r="E72" s="152">
        <v>1</v>
      </c>
      <c r="F72" s="152">
        <v>1</v>
      </c>
      <c r="G72" s="152">
        <v>1</v>
      </c>
      <c r="H72" s="152">
        <v>1</v>
      </c>
      <c r="I72" s="142"/>
      <c r="J72" s="142">
        <f>SUM(E72:H72)</f>
        <v>4</v>
      </c>
    </row>
    <row r="73" spans="1:12" x14ac:dyDescent="0.25">
      <c r="A73">
        <v>2</v>
      </c>
      <c r="B73" t="s">
        <v>236</v>
      </c>
      <c r="C73" t="s">
        <v>34</v>
      </c>
      <c r="D73" s="4"/>
      <c r="E73" s="4">
        <v>2</v>
      </c>
      <c r="F73" s="4"/>
      <c r="G73" s="4"/>
      <c r="H73" s="4"/>
      <c r="I73" s="4">
        <v>1</v>
      </c>
      <c r="J73" s="4">
        <v>3</v>
      </c>
    </row>
    <row r="75" spans="1:12" x14ac:dyDescent="0.25">
      <c r="A75" s="8" t="s">
        <v>60</v>
      </c>
      <c r="B75" s="19"/>
      <c r="C75" s="19"/>
      <c r="D75" s="7" t="s">
        <v>1</v>
      </c>
      <c r="E75" s="7"/>
      <c r="F75" s="7"/>
      <c r="G75" s="7"/>
      <c r="H75" s="7"/>
      <c r="I75" s="7"/>
      <c r="J75" s="19"/>
    </row>
    <row r="76" spans="1:12" ht="15.75" thickBot="1" x14ac:dyDescent="0.3">
      <c r="A76" s="13"/>
      <c r="B76" s="13" t="s">
        <v>2</v>
      </c>
      <c r="C76" s="13" t="s">
        <v>3</v>
      </c>
      <c r="D76" s="14">
        <v>1</v>
      </c>
      <c r="E76" s="14">
        <v>2</v>
      </c>
      <c r="F76" s="14">
        <v>3</v>
      </c>
      <c r="G76" s="14">
        <v>4</v>
      </c>
      <c r="H76" s="14">
        <v>5</v>
      </c>
      <c r="I76" s="14">
        <v>6</v>
      </c>
      <c r="J76" s="15" t="s">
        <v>4</v>
      </c>
    </row>
    <row r="77" spans="1:12" ht="16.5" thickTop="1" thickBot="1" x14ac:dyDescent="0.3">
      <c r="A77" s="143">
        <v>1</v>
      </c>
      <c r="B77" s="151" t="s">
        <v>61</v>
      </c>
      <c r="C77" s="143" t="s">
        <v>34</v>
      </c>
      <c r="D77" s="145">
        <v>1</v>
      </c>
      <c r="E77" s="144"/>
      <c r="F77" s="145">
        <v>1</v>
      </c>
      <c r="G77" s="145">
        <v>1</v>
      </c>
      <c r="H77" s="145">
        <v>1</v>
      </c>
      <c r="I77" s="144">
        <v>1</v>
      </c>
      <c r="J77" s="226">
        <f>SUM(F77:I77)</f>
        <v>4</v>
      </c>
      <c r="L77" s="126"/>
    </row>
    <row r="78" spans="1:12" x14ac:dyDescent="0.25">
      <c r="A78">
        <v>2</v>
      </c>
      <c r="B78" s="22" t="s">
        <v>62</v>
      </c>
      <c r="C78" s="9" t="s">
        <v>37</v>
      </c>
      <c r="D78" s="10">
        <v>2</v>
      </c>
      <c r="E78" s="4"/>
      <c r="F78" s="4"/>
      <c r="G78" s="4"/>
      <c r="H78" s="4">
        <v>2</v>
      </c>
      <c r="I78" s="4"/>
      <c r="J78" s="183">
        <f t="shared" ref="J78:J80" si="5">SUM(D78:I78)</f>
        <v>4</v>
      </c>
    </row>
    <row r="79" spans="1:12" x14ac:dyDescent="0.25">
      <c r="A79">
        <v>3</v>
      </c>
      <c r="B79" t="s">
        <v>413</v>
      </c>
      <c r="C79" s="53" t="s">
        <v>34</v>
      </c>
      <c r="G79">
        <v>2</v>
      </c>
      <c r="I79">
        <v>2</v>
      </c>
      <c r="J79" s="183">
        <f t="shared" si="5"/>
        <v>4</v>
      </c>
    </row>
    <row r="80" spans="1:12" x14ac:dyDescent="0.25">
      <c r="A80">
        <v>4</v>
      </c>
      <c r="B80" s="22" t="s">
        <v>63</v>
      </c>
      <c r="C80" s="9" t="s">
        <v>35</v>
      </c>
      <c r="D80" s="10">
        <v>3</v>
      </c>
      <c r="E80" s="4"/>
      <c r="F80" s="4"/>
      <c r="G80" s="4"/>
      <c r="H80" s="4"/>
      <c r="I80" s="4">
        <v>3</v>
      </c>
      <c r="J80" s="183">
        <f t="shared" si="5"/>
        <v>6</v>
      </c>
    </row>
    <row r="81" spans="1:10" x14ac:dyDescent="0.25">
      <c r="A81" s="50" t="s">
        <v>233</v>
      </c>
      <c r="B81" s="40"/>
      <c r="C81" s="40"/>
      <c r="D81" s="43" t="s">
        <v>1</v>
      </c>
      <c r="E81" s="43"/>
      <c r="F81" s="43"/>
      <c r="G81" s="43"/>
      <c r="H81" s="43"/>
      <c r="I81" s="43"/>
      <c r="J81" s="40"/>
    </row>
    <row r="82" spans="1:10" ht="15.75" thickBot="1" x14ac:dyDescent="0.3">
      <c r="A82" s="13"/>
      <c r="B82" s="13" t="s">
        <v>2</v>
      </c>
      <c r="C82" s="13" t="s">
        <v>3</v>
      </c>
      <c r="D82" s="14">
        <v>1</v>
      </c>
      <c r="E82" s="14">
        <v>2</v>
      </c>
      <c r="F82" s="14">
        <v>3</v>
      </c>
      <c r="G82" s="14">
        <v>4</v>
      </c>
      <c r="H82" s="14">
        <v>5</v>
      </c>
      <c r="I82" s="14">
        <v>6</v>
      </c>
      <c r="J82" s="15" t="s">
        <v>4</v>
      </c>
    </row>
    <row r="83" spans="1:10" ht="15.75" thickTop="1" x14ac:dyDescent="0.25">
      <c r="A83">
        <v>1</v>
      </c>
      <c r="B83" t="s">
        <v>234</v>
      </c>
      <c r="C83" s="53" t="s">
        <v>37</v>
      </c>
      <c r="D83" s="56">
        <v>1</v>
      </c>
      <c r="E83" s="4"/>
      <c r="F83" s="88">
        <v>1</v>
      </c>
      <c r="G83" s="88">
        <v>1</v>
      </c>
      <c r="H83" s="88">
        <v>1</v>
      </c>
      <c r="I83" s="4">
        <v>1</v>
      </c>
      <c r="J83" s="4">
        <f>SUM(D83:H83)</f>
        <v>4</v>
      </c>
    </row>
    <row r="84" spans="1:10" x14ac:dyDescent="0.25">
      <c r="C84" s="53"/>
      <c r="D84" s="56"/>
      <c r="E84" s="97"/>
      <c r="F84" s="88"/>
      <c r="G84" s="88"/>
      <c r="H84" s="88"/>
      <c r="I84" s="97"/>
      <c r="J84" s="97"/>
    </row>
    <row r="85" spans="1:10" x14ac:dyDescent="0.25">
      <c r="A85" s="8" t="s">
        <v>64</v>
      </c>
      <c r="B85" s="21"/>
      <c r="C85" s="21"/>
      <c r="D85" s="7" t="s">
        <v>1</v>
      </c>
      <c r="E85" s="7"/>
      <c r="F85" s="7"/>
      <c r="G85" s="7"/>
      <c r="H85" s="7"/>
      <c r="I85" s="7"/>
      <c r="J85" s="21"/>
    </row>
    <row r="86" spans="1:10" x14ac:dyDescent="0.25">
      <c r="A86" s="44"/>
      <c r="B86" s="44" t="s">
        <v>2</v>
      </c>
      <c r="C86" s="44" t="s">
        <v>3</v>
      </c>
      <c r="D86" s="185">
        <v>1</v>
      </c>
      <c r="E86" s="185">
        <v>2</v>
      </c>
      <c r="F86" s="185">
        <v>3</v>
      </c>
      <c r="G86" s="185">
        <v>4</v>
      </c>
      <c r="H86" s="185">
        <v>5</v>
      </c>
      <c r="I86" s="185">
        <v>6</v>
      </c>
      <c r="J86" s="186" t="s">
        <v>4</v>
      </c>
    </row>
    <row r="87" spans="1:10" x14ac:dyDescent="0.25">
      <c r="A87" s="121">
        <v>1</v>
      </c>
      <c r="B87" s="41" t="s">
        <v>65</v>
      </c>
      <c r="C87" s="53" t="s">
        <v>35</v>
      </c>
      <c r="D87" s="89">
        <v>1</v>
      </c>
      <c r="E87" s="97"/>
      <c r="F87" s="97">
        <v>3</v>
      </c>
      <c r="G87" s="88">
        <v>1</v>
      </c>
      <c r="H87" s="88">
        <v>1</v>
      </c>
      <c r="I87" s="97"/>
      <c r="J87" s="97">
        <f>SUM(D87:H87)</f>
        <v>6</v>
      </c>
    </row>
    <row r="88" spans="1:10" x14ac:dyDescent="0.25">
      <c r="A88" s="121">
        <v>2</v>
      </c>
      <c r="B88" s="189" t="s">
        <v>66</v>
      </c>
      <c r="C88" s="53" t="s">
        <v>47</v>
      </c>
      <c r="D88" s="56">
        <v>2</v>
      </c>
      <c r="E88" s="187">
        <v>1</v>
      </c>
      <c r="F88" s="187">
        <v>1</v>
      </c>
      <c r="G88" s="183"/>
      <c r="H88" s="183">
        <v>2</v>
      </c>
      <c r="I88" s="183">
        <v>2</v>
      </c>
      <c r="J88" s="183">
        <f>SUM(D88:H88)</f>
        <v>6</v>
      </c>
    </row>
    <row r="89" spans="1:10" x14ac:dyDescent="0.25">
      <c r="A89">
        <v>3</v>
      </c>
      <c r="B89" s="191" t="s">
        <v>398</v>
      </c>
      <c r="C89" s="53" t="s">
        <v>37</v>
      </c>
      <c r="D89" s="121"/>
      <c r="E89" s="121"/>
      <c r="F89" s="183">
        <v>2</v>
      </c>
      <c r="G89" s="183">
        <v>3</v>
      </c>
      <c r="H89" s="183">
        <v>3</v>
      </c>
      <c r="I89" s="187">
        <v>1</v>
      </c>
      <c r="J89" s="183">
        <f>SUM(D89:I89)</f>
        <v>9</v>
      </c>
    </row>
    <row r="90" spans="1:10" x14ac:dyDescent="0.25">
      <c r="A90" s="121">
        <v>4</v>
      </c>
      <c r="B90" s="189" t="s">
        <v>69</v>
      </c>
      <c r="C90" s="53" t="s">
        <v>34</v>
      </c>
      <c r="D90" s="56">
        <v>5</v>
      </c>
      <c r="E90" s="183"/>
      <c r="F90" s="183">
        <v>4</v>
      </c>
      <c r="G90" s="183">
        <v>2</v>
      </c>
      <c r="H90" s="183">
        <v>4</v>
      </c>
      <c r="I90" s="183"/>
      <c r="J90" s="183">
        <f t="shared" ref="J90:J93" si="6">SUM(D90:I90)</f>
        <v>15</v>
      </c>
    </row>
    <row r="91" spans="1:10" ht="15.75" thickBot="1" x14ac:dyDescent="0.3">
      <c r="A91">
        <v>5</v>
      </c>
      <c r="B91" s="141" t="s">
        <v>701</v>
      </c>
      <c r="C91" s="146" t="s">
        <v>47</v>
      </c>
      <c r="D91" s="147">
        <v>4</v>
      </c>
      <c r="E91" s="142">
        <v>2</v>
      </c>
      <c r="F91" s="142">
        <v>5</v>
      </c>
      <c r="G91" s="142">
        <v>5</v>
      </c>
      <c r="H91" s="142">
        <v>5</v>
      </c>
      <c r="I91" s="142"/>
      <c r="J91" s="142">
        <v>16</v>
      </c>
    </row>
    <row r="92" spans="1:10" x14ac:dyDescent="0.25">
      <c r="A92">
        <v>6</v>
      </c>
      <c r="B92" s="24" t="s">
        <v>70</v>
      </c>
      <c r="C92" s="9" t="s">
        <v>37</v>
      </c>
      <c r="D92" s="10">
        <v>6</v>
      </c>
      <c r="E92" s="4">
        <v>4</v>
      </c>
      <c r="F92" s="4">
        <v>6</v>
      </c>
      <c r="G92" s="4"/>
      <c r="H92" s="4"/>
      <c r="I92" s="4"/>
      <c r="J92" s="183">
        <f t="shared" si="6"/>
        <v>16</v>
      </c>
    </row>
    <row r="93" spans="1:10" x14ac:dyDescent="0.25">
      <c r="A93" s="121">
        <v>7</v>
      </c>
      <c r="B93" s="138" t="s">
        <v>71</v>
      </c>
      <c r="C93" s="150" t="s">
        <v>36</v>
      </c>
      <c r="D93" s="195">
        <v>7</v>
      </c>
      <c r="E93" s="139">
        <v>3</v>
      </c>
      <c r="F93" s="139"/>
      <c r="G93" s="139">
        <v>6</v>
      </c>
      <c r="H93" s="139"/>
      <c r="I93" s="139"/>
      <c r="J93" s="139">
        <f t="shared" si="6"/>
        <v>16</v>
      </c>
    </row>
    <row r="94" spans="1:10" x14ac:dyDescent="0.25">
      <c r="A94">
        <v>8</v>
      </c>
      <c r="B94" s="24" t="s">
        <v>67</v>
      </c>
      <c r="C94" s="9" t="s">
        <v>35</v>
      </c>
      <c r="D94" s="10">
        <v>3</v>
      </c>
      <c r="E94" s="4"/>
      <c r="F94" s="4"/>
      <c r="G94" s="4"/>
      <c r="H94" s="4"/>
      <c r="I94" s="4"/>
      <c r="J94" s="183">
        <f>SUM(D94:I94)</f>
        <v>3</v>
      </c>
    </row>
    <row r="95" spans="1:10" x14ac:dyDescent="0.25">
      <c r="A95">
        <v>9</v>
      </c>
      <c r="B95" s="128" t="s">
        <v>414</v>
      </c>
      <c r="C95" s="127" t="s">
        <v>35</v>
      </c>
      <c r="F95" s="95"/>
      <c r="G95" s="95">
        <v>4</v>
      </c>
      <c r="J95" s="183">
        <f>SUM(D95:I95)</f>
        <v>4</v>
      </c>
    </row>
    <row r="96" spans="1:10" x14ac:dyDescent="0.25">
      <c r="B96" s="128"/>
      <c r="C96" s="127"/>
      <c r="F96" s="201"/>
      <c r="G96" s="201"/>
      <c r="J96" s="183"/>
    </row>
    <row r="97" spans="1:11" x14ac:dyDescent="0.25">
      <c r="A97" s="8" t="s">
        <v>72</v>
      </c>
      <c r="B97" s="23"/>
      <c r="C97" s="23"/>
      <c r="D97" s="7" t="s">
        <v>1</v>
      </c>
      <c r="E97" s="7"/>
      <c r="F97" s="7"/>
      <c r="G97" s="7"/>
      <c r="H97" s="7"/>
      <c r="I97" s="7"/>
      <c r="J97" s="23"/>
    </row>
    <row r="98" spans="1:11" ht="15.75" thickBot="1" x14ac:dyDescent="0.3">
      <c r="A98" s="13"/>
      <c r="B98" s="13" t="s">
        <v>2</v>
      </c>
      <c r="C98" s="13" t="s">
        <v>3</v>
      </c>
      <c r="D98" s="14">
        <v>1</v>
      </c>
      <c r="E98" s="14">
        <v>2</v>
      </c>
      <c r="F98" s="14">
        <v>3</v>
      </c>
      <c r="G98" s="14">
        <v>4</v>
      </c>
      <c r="H98" s="14">
        <v>5</v>
      </c>
      <c r="I98" s="14">
        <v>6</v>
      </c>
      <c r="J98" s="15" t="s">
        <v>4</v>
      </c>
    </row>
    <row r="99" spans="1:11" ht="15.75" thickTop="1" x14ac:dyDescent="0.25">
      <c r="A99">
        <v>1</v>
      </c>
      <c r="B99" s="26" t="s">
        <v>74</v>
      </c>
      <c r="C99" s="9" t="s">
        <v>34</v>
      </c>
      <c r="D99" s="232">
        <v>2</v>
      </c>
      <c r="E99" s="88">
        <v>1</v>
      </c>
      <c r="F99" s="88">
        <v>1</v>
      </c>
      <c r="G99" s="88">
        <v>1</v>
      </c>
      <c r="H99" s="88">
        <v>1</v>
      </c>
      <c r="I99" s="88">
        <v>1</v>
      </c>
      <c r="J99" s="4">
        <f>SUM(E99:H99)</f>
        <v>4</v>
      </c>
    </row>
    <row r="100" spans="1:11" x14ac:dyDescent="0.25">
      <c r="A100">
        <v>2</v>
      </c>
      <c r="B100" s="26" t="s">
        <v>73</v>
      </c>
      <c r="C100" s="9" t="s">
        <v>37</v>
      </c>
      <c r="D100" s="89">
        <v>1</v>
      </c>
      <c r="E100" s="4">
        <v>2</v>
      </c>
      <c r="F100" s="4">
        <v>3</v>
      </c>
      <c r="G100" s="148">
        <v>4</v>
      </c>
      <c r="H100" s="4">
        <v>3</v>
      </c>
      <c r="I100" s="4">
        <v>3</v>
      </c>
      <c r="J100" s="4">
        <f>SUM(D100,E100,F100,H100)</f>
        <v>9</v>
      </c>
    </row>
    <row r="101" spans="1:11" x14ac:dyDescent="0.25">
      <c r="A101">
        <v>3</v>
      </c>
      <c r="B101" s="26" t="s">
        <v>78</v>
      </c>
      <c r="C101" s="9" t="s">
        <v>34</v>
      </c>
      <c r="D101" s="10">
        <v>6</v>
      </c>
      <c r="E101" s="4">
        <v>6</v>
      </c>
      <c r="F101" s="4">
        <v>2</v>
      </c>
      <c r="G101" s="4">
        <v>7</v>
      </c>
      <c r="H101" s="4">
        <v>2</v>
      </c>
      <c r="I101" s="4">
        <v>4</v>
      </c>
      <c r="J101" s="4">
        <f>SUM(I101,E101,F101,H101)</f>
        <v>14</v>
      </c>
    </row>
    <row r="102" spans="1:11" x14ac:dyDescent="0.25">
      <c r="A102">
        <v>4</v>
      </c>
      <c r="B102" s="189" t="s">
        <v>76</v>
      </c>
      <c r="C102" s="9" t="s">
        <v>37</v>
      </c>
      <c r="D102" s="10">
        <v>4</v>
      </c>
      <c r="E102" s="183">
        <v>4</v>
      </c>
      <c r="F102" s="183"/>
      <c r="G102" s="183">
        <v>5</v>
      </c>
      <c r="H102" s="183">
        <v>4</v>
      </c>
      <c r="I102" s="183">
        <v>2</v>
      </c>
      <c r="J102" s="183">
        <f>SUM(D102,E102,H102,I102)</f>
        <v>14</v>
      </c>
    </row>
    <row r="103" spans="1:11" x14ac:dyDescent="0.25">
      <c r="A103">
        <v>5</v>
      </c>
      <c r="B103" s="26" t="s">
        <v>75</v>
      </c>
      <c r="C103" s="9" t="s">
        <v>36</v>
      </c>
      <c r="D103" s="10">
        <v>3</v>
      </c>
      <c r="E103" s="4">
        <v>5</v>
      </c>
      <c r="F103" s="4">
        <v>4</v>
      </c>
      <c r="G103" s="4">
        <v>3</v>
      </c>
      <c r="H103" s="4">
        <v>6</v>
      </c>
      <c r="I103" s="4">
        <v>7</v>
      </c>
      <c r="J103" s="4">
        <f>SUM(D103:G103)</f>
        <v>15</v>
      </c>
      <c r="K103" s="201"/>
    </row>
    <row r="104" spans="1:11" x14ac:dyDescent="0.25">
      <c r="A104">
        <v>6</v>
      </c>
      <c r="B104" s="41" t="s">
        <v>77</v>
      </c>
      <c r="C104" s="53" t="s">
        <v>36</v>
      </c>
      <c r="D104" s="56">
        <v>5</v>
      </c>
      <c r="E104" s="201">
        <v>3</v>
      </c>
      <c r="F104" s="201">
        <v>5</v>
      </c>
      <c r="G104" s="201">
        <v>2</v>
      </c>
      <c r="H104" s="201">
        <v>5</v>
      </c>
      <c r="I104" s="201"/>
      <c r="J104" s="201">
        <f>SUM(D104:G104)</f>
        <v>15</v>
      </c>
      <c r="K104" s="193"/>
    </row>
    <row r="105" spans="1:11" ht="15.75" thickBot="1" x14ac:dyDescent="0.3">
      <c r="A105" s="140">
        <v>7</v>
      </c>
      <c r="B105" s="141" t="s">
        <v>79</v>
      </c>
      <c r="C105" s="146" t="s">
        <v>34</v>
      </c>
      <c r="D105" s="147">
        <v>7</v>
      </c>
      <c r="E105" s="142">
        <v>7</v>
      </c>
      <c r="F105" s="142">
        <v>6</v>
      </c>
      <c r="G105" s="142">
        <v>8</v>
      </c>
      <c r="H105" s="142">
        <v>7</v>
      </c>
      <c r="I105" s="142">
        <v>6</v>
      </c>
      <c r="J105" s="142">
        <f>SUM(I105,E105,F105,H105)</f>
        <v>26</v>
      </c>
      <c r="K105" s="193"/>
    </row>
    <row r="106" spans="1:11" x14ac:dyDescent="0.25">
      <c r="A106">
        <v>8</v>
      </c>
      <c r="B106" s="60" t="s">
        <v>262</v>
      </c>
      <c r="C106" s="53" t="s">
        <v>47</v>
      </c>
      <c r="E106" s="95">
        <v>7</v>
      </c>
      <c r="G106" s="95">
        <v>6</v>
      </c>
      <c r="I106">
        <v>5</v>
      </c>
      <c r="J106" s="95">
        <f>SUM(D106:I106)</f>
        <v>18</v>
      </c>
    </row>
    <row r="107" spans="1:11" x14ac:dyDescent="0.25">
      <c r="A107" s="8" t="s">
        <v>80</v>
      </c>
      <c r="B107" s="25"/>
      <c r="C107" s="25"/>
      <c r="D107" s="7" t="s">
        <v>1</v>
      </c>
      <c r="E107" s="7"/>
      <c r="F107" s="7"/>
      <c r="G107" s="7"/>
      <c r="H107" s="7"/>
      <c r="I107" s="7"/>
      <c r="J107" s="25"/>
    </row>
    <row r="108" spans="1:11" x14ac:dyDescent="0.25">
      <c r="A108" s="44"/>
      <c r="B108" s="44" t="s">
        <v>2</v>
      </c>
      <c r="C108" s="44" t="s">
        <v>3</v>
      </c>
      <c r="D108" s="185">
        <v>1</v>
      </c>
      <c r="E108" s="185">
        <v>2</v>
      </c>
      <c r="F108" s="185">
        <v>3</v>
      </c>
      <c r="G108" s="185">
        <v>4</v>
      </c>
      <c r="H108" s="185">
        <v>5</v>
      </c>
      <c r="I108" s="185">
        <v>6</v>
      </c>
      <c r="J108" s="186" t="s">
        <v>4</v>
      </c>
    </row>
    <row r="109" spans="1:11" x14ac:dyDescent="0.25">
      <c r="A109" s="121">
        <v>1</v>
      </c>
      <c r="B109" s="189" t="s">
        <v>237</v>
      </c>
      <c r="C109" s="53" t="s">
        <v>35</v>
      </c>
      <c r="D109" s="56"/>
      <c r="E109" s="187">
        <v>1</v>
      </c>
      <c r="F109" s="183"/>
      <c r="G109" s="187">
        <v>1</v>
      </c>
      <c r="H109" s="183"/>
      <c r="I109" s="187">
        <v>1</v>
      </c>
      <c r="J109" s="183">
        <f>SUM(D109:I109)</f>
        <v>3</v>
      </c>
    </row>
    <row r="110" spans="1:11" x14ac:dyDescent="0.25">
      <c r="A110" s="121">
        <v>2</v>
      </c>
      <c r="B110" s="189" t="s">
        <v>15</v>
      </c>
      <c r="C110" s="53" t="s">
        <v>37</v>
      </c>
      <c r="D110" s="89">
        <v>1</v>
      </c>
      <c r="E110" s="183"/>
      <c r="F110" s="183"/>
      <c r="G110" s="183">
        <v>3</v>
      </c>
      <c r="H110" s="187">
        <v>1</v>
      </c>
      <c r="I110" s="183">
        <v>3</v>
      </c>
      <c r="J110" s="183">
        <f>SUM(D110:H110)</f>
        <v>5</v>
      </c>
    </row>
    <row r="111" spans="1:11" ht="15.75" thickBot="1" x14ac:dyDescent="0.3">
      <c r="A111" s="140">
        <v>3</v>
      </c>
      <c r="B111" s="141" t="s">
        <v>21</v>
      </c>
      <c r="C111" s="146" t="s">
        <v>34</v>
      </c>
      <c r="D111" s="147">
        <v>2</v>
      </c>
      <c r="E111" s="142"/>
      <c r="F111" s="152">
        <v>1</v>
      </c>
      <c r="G111" s="142">
        <v>2</v>
      </c>
      <c r="H111" s="142"/>
      <c r="I111" s="142">
        <v>2</v>
      </c>
      <c r="J111" s="142">
        <f>SUM(D111:G111)</f>
        <v>5</v>
      </c>
    </row>
    <row r="112" spans="1:11" x14ac:dyDescent="0.25">
      <c r="A112" s="121">
        <v>4</v>
      </c>
      <c r="B112" s="189" t="s">
        <v>16</v>
      </c>
      <c r="C112" s="53" t="s">
        <v>37</v>
      </c>
      <c r="D112" s="56">
        <v>3</v>
      </c>
      <c r="E112" s="183"/>
      <c r="F112" s="183"/>
      <c r="G112" s="183"/>
      <c r="H112" s="183">
        <v>2</v>
      </c>
      <c r="I112" s="183"/>
      <c r="J112" s="183">
        <f>SUM(D112:H112)</f>
        <v>5</v>
      </c>
    </row>
    <row r="113" spans="1:10" x14ac:dyDescent="0.25">
      <c r="A113" s="113">
        <v>5</v>
      </c>
      <c r="B113" s="238" t="s">
        <v>277</v>
      </c>
      <c r="C113" s="127" t="s">
        <v>34</v>
      </c>
      <c r="D113" s="56"/>
      <c r="E113" s="97"/>
      <c r="F113" s="97"/>
      <c r="G113" s="97"/>
      <c r="H113" s="97">
        <v>3</v>
      </c>
      <c r="I113" s="97"/>
      <c r="J113" s="183">
        <f>SUM(D113:H113)</f>
        <v>3</v>
      </c>
    </row>
    <row r="114" spans="1:10" x14ac:dyDescent="0.25">
      <c r="A114" s="8" t="s">
        <v>81</v>
      </c>
      <c r="B114" s="27"/>
      <c r="C114" s="27"/>
      <c r="D114" s="7" t="s">
        <v>1</v>
      </c>
      <c r="E114" s="7"/>
      <c r="F114" s="7"/>
      <c r="G114" s="7"/>
      <c r="H114" s="7"/>
      <c r="I114" s="7"/>
      <c r="J114" s="27"/>
    </row>
    <row r="115" spans="1:10" ht="15.75" thickBot="1" x14ac:dyDescent="0.3">
      <c r="A115" s="13"/>
      <c r="B115" s="13" t="s">
        <v>2</v>
      </c>
      <c r="C115" s="13" t="s">
        <v>3</v>
      </c>
      <c r="D115" s="14">
        <v>1</v>
      </c>
      <c r="E115" s="14">
        <v>2</v>
      </c>
      <c r="F115" s="14">
        <v>3</v>
      </c>
      <c r="G115" s="14">
        <v>4</v>
      </c>
      <c r="H115" s="14">
        <v>5</v>
      </c>
      <c r="I115" s="14">
        <v>6</v>
      </c>
      <c r="J115" s="15" t="s">
        <v>4</v>
      </c>
    </row>
    <row r="116" spans="1:10" ht="15.75" thickTop="1" x14ac:dyDescent="0.25">
      <c r="A116">
        <v>1</v>
      </c>
      <c r="B116" s="29" t="s">
        <v>78</v>
      </c>
      <c r="C116" s="9" t="s">
        <v>34</v>
      </c>
      <c r="D116" s="89">
        <v>1</v>
      </c>
      <c r="E116" s="4"/>
      <c r="F116" s="88">
        <v>1</v>
      </c>
      <c r="G116" s="4">
        <v>2</v>
      </c>
      <c r="H116" s="4">
        <v>2</v>
      </c>
      <c r="I116" s="4">
        <v>2</v>
      </c>
      <c r="J116" s="4">
        <f>SUM(D116:G116)</f>
        <v>4</v>
      </c>
    </row>
    <row r="117" spans="1:10" x14ac:dyDescent="0.25">
      <c r="A117">
        <v>2</v>
      </c>
      <c r="B117" s="29" t="s">
        <v>71</v>
      </c>
      <c r="C117" s="9" t="s">
        <v>36</v>
      </c>
      <c r="D117" s="10">
        <v>3</v>
      </c>
      <c r="E117" s="4">
        <v>2</v>
      </c>
      <c r="F117" s="4">
        <v>2</v>
      </c>
      <c r="G117" s="88">
        <v>1</v>
      </c>
      <c r="H117" s="88">
        <v>1</v>
      </c>
      <c r="I117" s="4">
        <v>3</v>
      </c>
      <c r="J117" s="4">
        <f>SUM(F117:H117)</f>
        <v>4</v>
      </c>
    </row>
    <row r="118" spans="1:10" x14ac:dyDescent="0.25">
      <c r="A118" s="121">
        <v>3</v>
      </c>
      <c r="B118" s="191" t="s">
        <v>240</v>
      </c>
      <c r="C118" s="53" t="s">
        <v>36</v>
      </c>
      <c r="D118" s="121"/>
      <c r="E118" s="187">
        <v>1</v>
      </c>
      <c r="F118" s="183">
        <v>5</v>
      </c>
      <c r="G118" s="183">
        <v>3</v>
      </c>
      <c r="H118" s="183">
        <v>3</v>
      </c>
      <c r="I118" s="183">
        <v>4</v>
      </c>
      <c r="J118" s="183">
        <f>SUM(E118,G118,H118)</f>
        <v>7</v>
      </c>
    </row>
    <row r="119" spans="1:10" ht="15.75" thickBot="1" x14ac:dyDescent="0.3">
      <c r="A119" s="140">
        <v>4</v>
      </c>
      <c r="B119" s="141" t="s">
        <v>41</v>
      </c>
      <c r="C119" s="146" t="s">
        <v>36</v>
      </c>
      <c r="D119" s="147">
        <v>4</v>
      </c>
      <c r="E119" s="142">
        <v>3</v>
      </c>
      <c r="F119" s="142"/>
      <c r="G119" s="142"/>
      <c r="H119" s="142"/>
      <c r="I119" s="142">
        <v>5</v>
      </c>
      <c r="J119" s="142">
        <f>SUM(D119:G119)</f>
        <v>7</v>
      </c>
    </row>
    <row r="120" spans="1:10" x14ac:dyDescent="0.25">
      <c r="A120">
        <v>5</v>
      </c>
      <c r="B120" s="60" t="s">
        <v>377</v>
      </c>
      <c r="C120" s="53" t="s">
        <v>36</v>
      </c>
      <c r="F120" s="95">
        <v>3</v>
      </c>
      <c r="G120">
        <v>5</v>
      </c>
      <c r="J120" s="95">
        <f t="shared" ref="J120" si="7">SUM(D120:G120)</f>
        <v>8</v>
      </c>
    </row>
    <row r="121" spans="1:10" x14ac:dyDescent="0.25">
      <c r="A121">
        <v>6</v>
      </c>
      <c r="B121" s="138" t="s">
        <v>82</v>
      </c>
      <c r="C121" s="150" t="s">
        <v>35</v>
      </c>
      <c r="D121" s="195">
        <v>2</v>
      </c>
      <c r="E121" s="139"/>
      <c r="F121" s="139"/>
      <c r="G121" s="139"/>
      <c r="H121" s="139"/>
      <c r="I121" s="228">
        <v>1</v>
      </c>
      <c r="J121" s="139">
        <f>SUM(D121:I121)</f>
        <v>3</v>
      </c>
    </row>
    <row r="122" spans="1:10" x14ac:dyDescent="0.25">
      <c r="A122">
        <v>7</v>
      </c>
      <c r="B122" s="60" t="s">
        <v>378</v>
      </c>
      <c r="C122" s="53" t="s">
        <v>34</v>
      </c>
      <c r="F122" s="95">
        <v>4</v>
      </c>
      <c r="J122" s="95">
        <f>SUM(D122:G122)</f>
        <v>4</v>
      </c>
    </row>
    <row r="123" spans="1:10" x14ac:dyDescent="0.25">
      <c r="A123">
        <v>8</v>
      </c>
      <c r="B123" s="60" t="s">
        <v>415</v>
      </c>
      <c r="C123" s="53" t="s">
        <v>36</v>
      </c>
      <c r="G123">
        <v>4</v>
      </c>
      <c r="J123" s="95">
        <f>SUM(D123:G123)</f>
        <v>4</v>
      </c>
    </row>
    <row r="124" spans="1:10" x14ac:dyDescent="0.25">
      <c r="A124">
        <v>9</v>
      </c>
      <c r="B124" s="128" t="s">
        <v>416</v>
      </c>
      <c r="C124" s="127" t="s">
        <v>36</v>
      </c>
      <c r="G124">
        <v>6</v>
      </c>
      <c r="J124" s="95">
        <f>SUM(D124:G124)</f>
        <v>6</v>
      </c>
    </row>
    <row r="125" spans="1:10" x14ac:dyDescent="0.25">
      <c r="A125">
        <v>10</v>
      </c>
      <c r="B125" s="225" t="s">
        <v>702</v>
      </c>
      <c r="C125" s="227" t="s">
        <v>35</v>
      </c>
      <c r="I125">
        <v>6</v>
      </c>
      <c r="J125" s="201">
        <f>SUM(D125:I125)</f>
        <v>6</v>
      </c>
    </row>
    <row r="126" spans="1:10" x14ac:dyDescent="0.25">
      <c r="A126" s="8" t="s">
        <v>83</v>
      </c>
      <c r="B126" s="28"/>
      <c r="C126" s="28"/>
      <c r="D126" s="7" t="s">
        <v>1</v>
      </c>
      <c r="E126" s="7"/>
      <c r="F126" s="7"/>
      <c r="G126" s="7"/>
      <c r="H126" s="7"/>
      <c r="I126" s="7"/>
      <c r="J126" s="28"/>
    </row>
    <row r="127" spans="1:10" ht="15.75" thickBot="1" x14ac:dyDescent="0.3">
      <c r="A127" s="13"/>
      <c r="B127" s="13" t="s">
        <v>2</v>
      </c>
      <c r="C127" s="13" t="s">
        <v>3</v>
      </c>
      <c r="D127" s="14">
        <v>1</v>
      </c>
      <c r="E127" s="14">
        <v>2</v>
      </c>
      <c r="F127" s="14">
        <v>3</v>
      </c>
      <c r="G127" s="14">
        <v>4</v>
      </c>
      <c r="H127" s="14">
        <v>5</v>
      </c>
      <c r="I127" s="14">
        <v>6</v>
      </c>
      <c r="J127" s="98" t="s">
        <v>4</v>
      </c>
    </row>
    <row r="128" spans="1:10" ht="15.75" thickTop="1" x14ac:dyDescent="0.25">
      <c r="A128">
        <v>1</v>
      </c>
      <c r="B128" s="189" t="s">
        <v>53</v>
      </c>
      <c r="C128" s="53" t="s">
        <v>35</v>
      </c>
      <c r="D128" s="89">
        <v>1</v>
      </c>
      <c r="E128" s="183"/>
      <c r="F128" s="183"/>
      <c r="G128" s="187">
        <v>1</v>
      </c>
      <c r="H128" s="187">
        <v>1</v>
      </c>
      <c r="I128" s="187">
        <v>1</v>
      </c>
      <c r="J128" s="183">
        <f>SUM(D128:H128)</f>
        <v>3</v>
      </c>
    </row>
    <row r="129" spans="1:22" ht="15.75" thickBot="1" x14ac:dyDescent="0.3">
      <c r="A129" s="140">
        <v>2</v>
      </c>
      <c r="B129" s="141" t="s">
        <v>55</v>
      </c>
      <c r="C129" s="146" t="s">
        <v>35</v>
      </c>
      <c r="D129" s="147">
        <v>2</v>
      </c>
      <c r="E129" s="152">
        <v>1</v>
      </c>
      <c r="F129" s="142"/>
      <c r="G129" s="142">
        <v>2</v>
      </c>
      <c r="H129" s="142">
        <v>3</v>
      </c>
      <c r="I129" s="142"/>
      <c r="J129" s="142">
        <f>SUM(D129:G129)</f>
        <v>5</v>
      </c>
    </row>
    <row r="130" spans="1:22" x14ac:dyDescent="0.25">
      <c r="A130">
        <v>3</v>
      </c>
      <c r="B130" t="s">
        <v>382</v>
      </c>
      <c r="C130" s="53" t="s">
        <v>34</v>
      </c>
      <c r="H130" s="201">
        <v>2</v>
      </c>
      <c r="J130" s="183">
        <f>SUM(D130:H130)</f>
        <v>2</v>
      </c>
    </row>
    <row r="131" spans="1:22" x14ac:dyDescent="0.25">
      <c r="C131" s="53"/>
      <c r="J131" s="97"/>
    </row>
    <row r="132" spans="1:22" x14ac:dyDescent="0.25">
      <c r="A132" s="8" t="s">
        <v>84</v>
      </c>
      <c r="B132" s="30"/>
      <c r="C132" s="30"/>
      <c r="D132" s="7" t="s">
        <v>1</v>
      </c>
      <c r="E132" s="7"/>
      <c r="F132" s="7"/>
      <c r="G132" s="7"/>
      <c r="H132" s="7"/>
      <c r="I132" s="7"/>
      <c r="J132" s="30"/>
    </row>
    <row r="133" spans="1:22" ht="15.75" thickBot="1" x14ac:dyDescent="0.3">
      <c r="A133" s="13"/>
      <c r="B133" s="13" t="s">
        <v>2</v>
      </c>
      <c r="C133" s="13" t="s">
        <v>3</v>
      </c>
      <c r="D133" s="14">
        <v>1</v>
      </c>
      <c r="E133" s="14">
        <v>2</v>
      </c>
      <c r="F133" s="14">
        <v>3</v>
      </c>
      <c r="G133" s="14">
        <v>4</v>
      </c>
      <c r="H133" s="14">
        <v>5</v>
      </c>
      <c r="I133" s="14">
        <v>6</v>
      </c>
      <c r="J133" s="202" t="s">
        <v>4</v>
      </c>
    </row>
    <row r="134" spans="1:22" ht="15.75" thickTop="1" x14ac:dyDescent="0.25">
      <c r="A134">
        <v>1</v>
      </c>
      <c r="B134" s="189" t="s">
        <v>58</v>
      </c>
      <c r="C134" s="53" t="s">
        <v>37</v>
      </c>
      <c r="D134" s="56">
        <v>2</v>
      </c>
      <c r="E134" s="229">
        <v>2</v>
      </c>
      <c r="F134" s="187"/>
      <c r="G134" s="187">
        <v>1</v>
      </c>
      <c r="H134" s="187">
        <v>1</v>
      </c>
      <c r="I134" s="187">
        <v>1</v>
      </c>
      <c r="J134" s="183">
        <f>SUM(G134:I134)</f>
        <v>3</v>
      </c>
    </row>
    <row r="135" spans="1:22" ht="15.75" thickBot="1" x14ac:dyDescent="0.3">
      <c r="A135" s="140">
        <v>2</v>
      </c>
      <c r="B135" s="141" t="s">
        <v>11</v>
      </c>
      <c r="C135" s="146" t="s">
        <v>37</v>
      </c>
      <c r="D135" s="194">
        <v>1</v>
      </c>
      <c r="E135" s="152">
        <v>1</v>
      </c>
      <c r="F135" s="142"/>
      <c r="G135" s="142"/>
      <c r="H135" s="142"/>
      <c r="I135" s="142">
        <v>2</v>
      </c>
      <c r="J135" s="142">
        <f>SUM(D135:I135)</f>
        <v>4</v>
      </c>
    </row>
    <row r="136" spans="1:22" x14ac:dyDescent="0.25">
      <c r="V136" t="s">
        <v>728</v>
      </c>
    </row>
    <row r="137" spans="1:22" x14ac:dyDescent="0.25">
      <c r="A137" s="8" t="s">
        <v>85</v>
      </c>
      <c r="B137" s="31"/>
      <c r="C137" s="31"/>
      <c r="D137" s="7" t="s">
        <v>1</v>
      </c>
      <c r="E137" s="7"/>
      <c r="F137" s="7"/>
      <c r="G137" s="7"/>
      <c r="H137" s="7"/>
      <c r="I137" s="7"/>
      <c r="J137" s="31"/>
    </row>
    <row r="138" spans="1:22" ht="15.75" thickBot="1" x14ac:dyDescent="0.3">
      <c r="A138" s="13"/>
      <c r="B138" s="13" t="s">
        <v>2</v>
      </c>
      <c r="C138" s="13" t="s">
        <v>3</v>
      </c>
      <c r="D138" s="14">
        <v>1</v>
      </c>
      <c r="E138" s="14">
        <v>2</v>
      </c>
      <c r="F138" s="14">
        <v>3</v>
      </c>
      <c r="G138" s="14">
        <v>4</v>
      </c>
      <c r="H138" s="14">
        <v>5</v>
      </c>
      <c r="I138" s="14">
        <v>6</v>
      </c>
      <c r="J138" s="15" t="s">
        <v>4</v>
      </c>
    </row>
    <row r="139" spans="1:22" ht="15.75" thickTop="1" x14ac:dyDescent="0.25"/>
    <row r="140" spans="1:22" x14ac:dyDescent="0.25">
      <c r="A140" s="8" t="s">
        <v>86</v>
      </c>
      <c r="B140" s="31"/>
      <c r="C140" s="31"/>
      <c r="D140" s="7" t="s">
        <v>1</v>
      </c>
      <c r="E140" s="7"/>
      <c r="F140" s="7"/>
      <c r="G140" s="7"/>
      <c r="H140" s="7"/>
      <c r="I140" s="7"/>
      <c r="J140" s="31"/>
    </row>
    <row r="141" spans="1:22" ht="15.75" thickBot="1" x14ac:dyDescent="0.3">
      <c r="A141" s="13"/>
      <c r="B141" s="13" t="s">
        <v>2</v>
      </c>
      <c r="C141" s="13" t="s">
        <v>3</v>
      </c>
      <c r="D141" s="14">
        <v>1</v>
      </c>
      <c r="E141" s="14">
        <v>2</v>
      </c>
      <c r="F141" s="14">
        <v>3</v>
      </c>
      <c r="G141" s="14">
        <v>4</v>
      </c>
      <c r="H141" s="14">
        <v>5</v>
      </c>
      <c r="I141" s="14">
        <v>6</v>
      </c>
      <c r="J141" s="15" t="s">
        <v>4</v>
      </c>
    </row>
    <row r="142" spans="1:22" ht="15.75" thickTop="1" x14ac:dyDescent="0.25"/>
    <row r="143" spans="1:22" x14ac:dyDescent="0.25">
      <c r="A143" s="8" t="s">
        <v>87</v>
      </c>
      <c r="B143" s="31"/>
      <c r="C143" s="31"/>
      <c r="D143" s="7" t="s">
        <v>1</v>
      </c>
      <c r="E143" s="7"/>
      <c r="F143" s="7"/>
      <c r="G143" s="7"/>
      <c r="H143" s="7"/>
      <c r="I143" s="7"/>
      <c r="J143" s="31"/>
    </row>
    <row r="144" spans="1:22" ht="15.75" thickBot="1" x14ac:dyDescent="0.3">
      <c r="A144" s="13"/>
      <c r="B144" s="13" t="s">
        <v>2</v>
      </c>
      <c r="C144" s="13" t="s">
        <v>3</v>
      </c>
      <c r="D144" s="14">
        <v>1</v>
      </c>
      <c r="E144" s="14">
        <v>2</v>
      </c>
      <c r="F144" s="14">
        <v>3</v>
      </c>
      <c r="G144" s="14">
        <v>4</v>
      </c>
      <c r="H144" s="14">
        <v>5</v>
      </c>
      <c r="I144" s="14">
        <v>6</v>
      </c>
      <c r="J144" s="15" t="s">
        <v>4</v>
      </c>
    </row>
    <row r="145" spans="1:11" ht="15.75" thickTop="1" x14ac:dyDescent="0.25">
      <c r="A145">
        <v>1</v>
      </c>
      <c r="B145" s="33" t="s">
        <v>18</v>
      </c>
      <c r="C145" t="s">
        <v>35</v>
      </c>
      <c r="D145" s="156">
        <v>1</v>
      </c>
      <c r="E145" s="156">
        <v>1</v>
      </c>
      <c r="F145" s="4">
        <v>2</v>
      </c>
      <c r="G145" s="156">
        <v>1</v>
      </c>
      <c r="H145" s="4">
        <v>5</v>
      </c>
      <c r="I145" s="4">
        <v>2</v>
      </c>
      <c r="J145" s="4">
        <f>SUM(D145,E145,G145)</f>
        <v>3</v>
      </c>
    </row>
    <row r="146" spans="1:11" x14ac:dyDescent="0.25">
      <c r="A146">
        <v>2</v>
      </c>
      <c r="B146" s="33" t="s">
        <v>9</v>
      </c>
      <c r="C146" s="9" t="s">
        <v>36</v>
      </c>
      <c r="D146" s="154">
        <v>3</v>
      </c>
      <c r="E146" s="154">
        <v>2</v>
      </c>
      <c r="F146" s="156">
        <v>1</v>
      </c>
      <c r="G146" s="95">
        <v>3</v>
      </c>
      <c r="H146" s="4">
        <v>2</v>
      </c>
      <c r="I146" s="88">
        <v>1</v>
      </c>
      <c r="J146" s="4">
        <f>SUM(E146,F146,I146)</f>
        <v>4</v>
      </c>
    </row>
    <row r="147" spans="1:11" x14ac:dyDescent="0.25">
      <c r="A147">
        <v>3</v>
      </c>
      <c r="B147" s="94" t="s">
        <v>66</v>
      </c>
      <c r="C147" s="9" t="s">
        <v>47</v>
      </c>
      <c r="D147" s="153">
        <v>2</v>
      </c>
      <c r="E147" s="154">
        <v>3</v>
      </c>
      <c r="F147" s="154">
        <v>5</v>
      </c>
      <c r="G147" s="154"/>
      <c r="H147" s="88">
        <v>1</v>
      </c>
      <c r="I147" s="4">
        <v>3</v>
      </c>
      <c r="J147" s="4">
        <f>SUM(D147,E147,H147)</f>
        <v>6</v>
      </c>
    </row>
    <row r="148" spans="1:11" x14ac:dyDescent="0.25">
      <c r="A148">
        <v>4</v>
      </c>
      <c r="B148" s="33" t="s">
        <v>17</v>
      </c>
      <c r="C148" s="9" t="s">
        <v>36</v>
      </c>
      <c r="D148" s="153">
        <v>4</v>
      </c>
      <c r="E148" s="154">
        <v>4</v>
      </c>
      <c r="F148" s="154">
        <v>4</v>
      </c>
      <c r="G148" s="154"/>
      <c r="H148" s="4"/>
      <c r="I148" s="4"/>
      <c r="J148" s="4">
        <f>SUM(D148:F148)</f>
        <v>12</v>
      </c>
    </row>
    <row r="149" spans="1:11" x14ac:dyDescent="0.25">
      <c r="A149" s="121">
        <v>5</v>
      </c>
      <c r="B149" s="189" t="s">
        <v>19</v>
      </c>
      <c r="C149" s="53" t="s">
        <v>37</v>
      </c>
      <c r="D149" s="196">
        <v>5</v>
      </c>
      <c r="E149" s="196"/>
      <c r="F149" s="196">
        <v>3</v>
      </c>
      <c r="G149" s="196">
        <v>6</v>
      </c>
      <c r="H149" s="183">
        <v>4</v>
      </c>
      <c r="I149" s="183">
        <v>4</v>
      </c>
      <c r="J149" s="201">
        <f>SUM(D149,F149,H149)</f>
        <v>12</v>
      </c>
      <c r="K149" s="121"/>
    </row>
    <row r="150" spans="1:11" x14ac:dyDescent="0.25">
      <c r="A150" s="121">
        <v>6</v>
      </c>
      <c r="B150" s="191" t="s">
        <v>399</v>
      </c>
      <c r="C150" s="53" t="s">
        <v>36</v>
      </c>
      <c r="D150" s="121"/>
      <c r="E150" s="121"/>
      <c r="F150" s="183">
        <v>6</v>
      </c>
      <c r="G150" s="183">
        <v>4</v>
      </c>
      <c r="H150" s="193">
        <v>3</v>
      </c>
      <c r="I150" s="183">
        <v>6</v>
      </c>
      <c r="J150" s="183">
        <f>SUM(F150:H150)</f>
        <v>13</v>
      </c>
      <c r="K150" s="121"/>
    </row>
    <row r="151" spans="1:11" ht="15.75" thickBot="1" x14ac:dyDescent="0.3">
      <c r="A151" s="140">
        <v>7</v>
      </c>
      <c r="B151" s="231" t="s">
        <v>388</v>
      </c>
      <c r="C151" s="146" t="s">
        <v>37</v>
      </c>
      <c r="D151" s="140"/>
      <c r="E151" s="140"/>
      <c r="F151" s="142">
        <v>7</v>
      </c>
      <c r="G151" s="142">
        <v>7</v>
      </c>
      <c r="H151" s="140"/>
      <c r="I151" s="142">
        <v>5</v>
      </c>
      <c r="J151" s="142">
        <f>SUM(F151:I151)</f>
        <v>19</v>
      </c>
      <c r="K151" s="121"/>
    </row>
    <row r="152" spans="1:11" x14ac:dyDescent="0.25">
      <c r="A152">
        <v>8</v>
      </c>
      <c r="B152" s="128" t="s">
        <v>380</v>
      </c>
      <c r="C152" s="127" t="s">
        <v>35</v>
      </c>
      <c r="F152" s="95"/>
      <c r="G152" s="95">
        <v>2</v>
      </c>
      <c r="J152" s="95">
        <f>SUM(G152:I152)</f>
        <v>2</v>
      </c>
    </row>
    <row r="153" spans="1:11" x14ac:dyDescent="0.25">
      <c r="A153">
        <v>9</v>
      </c>
      <c r="B153" s="128" t="s">
        <v>417</v>
      </c>
      <c r="C153" s="127" t="s">
        <v>35</v>
      </c>
      <c r="F153" s="95"/>
      <c r="G153" s="95">
        <v>5</v>
      </c>
      <c r="J153" s="95">
        <f>SUM(G153:I153)</f>
        <v>5</v>
      </c>
    </row>
    <row r="154" spans="1:11" x14ac:dyDescent="0.25">
      <c r="A154">
        <v>10</v>
      </c>
      <c r="B154" s="33" t="s">
        <v>57</v>
      </c>
      <c r="C154" s="9" t="s">
        <v>37</v>
      </c>
      <c r="D154" s="10">
        <v>6</v>
      </c>
      <c r="E154" s="4"/>
      <c r="F154" s="4"/>
      <c r="G154" s="4"/>
      <c r="H154" s="4"/>
      <c r="I154" s="4"/>
      <c r="J154" s="4">
        <f>SUM(D154:F154)</f>
        <v>6</v>
      </c>
    </row>
    <row r="156" spans="1:11" x14ac:dyDescent="0.25">
      <c r="A156" s="8" t="s">
        <v>88</v>
      </c>
      <c r="B156" s="32"/>
      <c r="C156" s="32"/>
      <c r="D156" s="7" t="s">
        <v>1</v>
      </c>
      <c r="E156" s="7"/>
      <c r="F156" s="7"/>
      <c r="G156" s="7"/>
      <c r="H156" s="7"/>
      <c r="I156" s="7"/>
      <c r="J156" s="32"/>
    </row>
    <row r="157" spans="1:11" ht="15.75" thickBot="1" x14ac:dyDescent="0.3">
      <c r="A157" s="13"/>
      <c r="B157" s="13" t="s">
        <v>2</v>
      </c>
      <c r="C157" s="13" t="s">
        <v>3</v>
      </c>
      <c r="D157" s="14">
        <v>1</v>
      </c>
      <c r="E157" s="14">
        <v>2</v>
      </c>
      <c r="F157" s="14">
        <v>3</v>
      </c>
      <c r="G157" s="14">
        <v>4</v>
      </c>
      <c r="H157" s="14">
        <v>5</v>
      </c>
      <c r="I157" s="14">
        <v>6</v>
      </c>
      <c r="J157" s="15" t="s">
        <v>4</v>
      </c>
    </row>
    <row r="158" spans="1:11" ht="15.75" thickTop="1" x14ac:dyDescent="0.25">
      <c r="A158">
        <v>1</v>
      </c>
      <c r="B158" s="60" t="s">
        <v>239</v>
      </c>
      <c r="C158" s="53" t="s">
        <v>36</v>
      </c>
      <c r="E158" s="88">
        <v>1</v>
      </c>
      <c r="F158" s="4">
        <v>2</v>
      </c>
      <c r="G158" s="88">
        <v>1</v>
      </c>
      <c r="H158" s="148">
        <v>3</v>
      </c>
      <c r="I158" s="4">
        <v>2</v>
      </c>
      <c r="J158" s="4">
        <f>SUM(D158:G158)</f>
        <v>4</v>
      </c>
    </row>
    <row r="159" spans="1:11" x14ac:dyDescent="0.25">
      <c r="A159">
        <v>2</v>
      </c>
      <c r="B159" s="35" t="s">
        <v>42</v>
      </c>
      <c r="C159" s="9" t="s">
        <v>35</v>
      </c>
      <c r="D159" s="155">
        <v>1</v>
      </c>
      <c r="E159" s="154">
        <v>2</v>
      </c>
      <c r="F159" s="156">
        <v>1</v>
      </c>
      <c r="G159" s="4">
        <v>2</v>
      </c>
      <c r="H159" s="4"/>
      <c r="I159" s="4"/>
      <c r="J159" s="4">
        <f>SUM(D159:F159)</f>
        <v>4</v>
      </c>
    </row>
    <row r="160" spans="1:11" x14ac:dyDescent="0.25">
      <c r="A160">
        <v>3</v>
      </c>
      <c r="B160" s="35" t="s">
        <v>73</v>
      </c>
      <c r="C160" s="9" t="s">
        <v>37</v>
      </c>
      <c r="D160" s="56">
        <v>4</v>
      </c>
      <c r="E160" s="4">
        <v>8</v>
      </c>
      <c r="F160" s="154">
        <v>3</v>
      </c>
      <c r="G160" s="154">
        <v>3</v>
      </c>
      <c r="H160" s="154">
        <v>2</v>
      </c>
      <c r="I160" s="88">
        <v>1</v>
      </c>
      <c r="J160" s="4">
        <f>SUM(I160,G160,H160)</f>
        <v>6</v>
      </c>
    </row>
    <row r="161" spans="1:20" x14ac:dyDescent="0.25">
      <c r="A161">
        <v>4</v>
      </c>
      <c r="B161" s="35" t="s">
        <v>76</v>
      </c>
      <c r="C161" s="9" t="s">
        <v>36</v>
      </c>
      <c r="D161" s="153">
        <v>3</v>
      </c>
      <c r="E161" s="154">
        <v>4</v>
      </c>
      <c r="F161" s="154"/>
      <c r="G161" s="148">
        <v>9</v>
      </c>
      <c r="H161" s="4">
        <v>4</v>
      </c>
      <c r="I161" s="4">
        <v>4</v>
      </c>
      <c r="J161" s="4">
        <f>SUM(D161,E161,H161)</f>
        <v>11</v>
      </c>
    </row>
    <row r="162" spans="1:20" x14ac:dyDescent="0.25">
      <c r="A162">
        <v>5</v>
      </c>
      <c r="B162" s="35" t="s">
        <v>43</v>
      </c>
      <c r="C162" s="9" t="s">
        <v>47</v>
      </c>
      <c r="D162" s="153">
        <v>9</v>
      </c>
      <c r="E162" s="154">
        <v>5</v>
      </c>
      <c r="F162" s="154"/>
      <c r="G162" s="154">
        <v>4</v>
      </c>
      <c r="H162" s="4"/>
      <c r="I162" s="4">
        <v>3</v>
      </c>
      <c r="J162" s="95">
        <f>SUM(E162:I162)</f>
        <v>12</v>
      </c>
    </row>
    <row r="163" spans="1:20" x14ac:dyDescent="0.25">
      <c r="A163">
        <v>6</v>
      </c>
      <c r="B163" s="41" t="s">
        <v>77</v>
      </c>
      <c r="C163" s="53" t="s">
        <v>36</v>
      </c>
      <c r="D163" s="56">
        <v>6</v>
      </c>
      <c r="E163" s="154">
        <v>3</v>
      </c>
      <c r="F163" s="154">
        <v>5</v>
      </c>
      <c r="G163" s="154">
        <v>5</v>
      </c>
      <c r="H163" s="201">
        <v>7</v>
      </c>
      <c r="I163" s="201"/>
      <c r="J163" s="201">
        <f>SUM(E163:G163)</f>
        <v>13</v>
      </c>
    </row>
    <row r="164" spans="1:20" x14ac:dyDescent="0.25">
      <c r="A164">
        <v>7</v>
      </c>
      <c r="B164" s="35" t="s">
        <v>74</v>
      </c>
      <c r="C164" s="9" t="s">
        <v>34</v>
      </c>
      <c r="D164" s="153">
        <v>5</v>
      </c>
      <c r="E164" s="154">
        <v>6</v>
      </c>
      <c r="F164" s="154">
        <v>4</v>
      </c>
      <c r="G164" s="97">
        <v>6</v>
      </c>
      <c r="H164" s="4">
        <v>6</v>
      </c>
      <c r="I164" s="4">
        <v>5</v>
      </c>
      <c r="J164" s="4">
        <f>SUM(D164:F164)</f>
        <v>15</v>
      </c>
    </row>
    <row r="165" spans="1:20" x14ac:dyDescent="0.25">
      <c r="A165">
        <v>8</v>
      </c>
      <c r="B165" s="35" t="s">
        <v>75</v>
      </c>
      <c r="C165" s="9" t="s">
        <v>36</v>
      </c>
      <c r="D165" s="153">
        <v>7</v>
      </c>
      <c r="E165" s="154">
        <v>10</v>
      </c>
      <c r="F165" s="154">
        <v>6</v>
      </c>
      <c r="G165" s="4">
        <v>12</v>
      </c>
      <c r="H165" s="4">
        <v>9</v>
      </c>
      <c r="I165" s="4">
        <v>8</v>
      </c>
      <c r="J165" s="4">
        <f>SUM(D165,F165,I165)</f>
        <v>21</v>
      </c>
      <c r="L165" s="35"/>
      <c r="M165" s="9"/>
      <c r="N165" s="56"/>
      <c r="O165" s="154"/>
      <c r="P165" s="154"/>
      <c r="Q165" s="154"/>
      <c r="R165" s="4"/>
      <c r="S165" s="4"/>
      <c r="T165" s="4"/>
    </row>
    <row r="166" spans="1:20" x14ac:dyDescent="0.25">
      <c r="A166">
        <v>9</v>
      </c>
      <c r="B166" s="189" t="s">
        <v>79</v>
      </c>
      <c r="C166" s="9" t="s">
        <v>34</v>
      </c>
      <c r="D166" s="153">
        <v>8</v>
      </c>
      <c r="E166" s="183">
        <v>9</v>
      </c>
      <c r="F166" s="197">
        <v>9</v>
      </c>
      <c r="G166" s="196">
        <v>8</v>
      </c>
      <c r="H166" s="196">
        <v>7</v>
      </c>
      <c r="I166" s="183">
        <v>9</v>
      </c>
      <c r="J166" s="183">
        <f>SUM(D166,H166,G166)</f>
        <v>23</v>
      </c>
    </row>
    <row r="167" spans="1:20" x14ac:dyDescent="0.25">
      <c r="A167" s="121">
        <v>10</v>
      </c>
      <c r="B167" s="191" t="s">
        <v>391</v>
      </c>
      <c r="C167" s="127" t="s">
        <v>47</v>
      </c>
      <c r="D167" s="121"/>
      <c r="E167" s="121"/>
      <c r="F167" s="121">
        <v>8</v>
      </c>
      <c r="G167" s="183">
        <v>10</v>
      </c>
      <c r="H167" s="193">
        <v>5</v>
      </c>
      <c r="I167" s="121"/>
      <c r="J167" s="183">
        <f>SUM(D167:H167)</f>
        <v>23</v>
      </c>
    </row>
    <row r="168" spans="1:20" ht="15.75" thickBot="1" x14ac:dyDescent="0.3">
      <c r="A168" s="140">
        <v>11</v>
      </c>
      <c r="B168" s="141" t="s">
        <v>40</v>
      </c>
      <c r="C168" s="146" t="s">
        <v>34</v>
      </c>
      <c r="D168" s="158">
        <v>11</v>
      </c>
      <c r="E168" s="157">
        <v>7</v>
      </c>
      <c r="F168" s="157">
        <v>7</v>
      </c>
      <c r="G168" s="142">
        <v>13</v>
      </c>
      <c r="H168" s="142">
        <v>10</v>
      </c>
      <c r="I168" s="142">
        <v>10</v>
      </c>
      <c r="J168" s="142">
        <f>SUM(E168,F168,I168)</f>
        <v>24</v>
      </c>
    </row>
    <row r="169" spans="1:20" x14ac:dyDescent="0.25">
      <c r="A169">
        <v>12</v>
      </c>
      <c r="B169" s="189" t="s">
        <v>44</v>
      </c>
      <c r="C169" s="53" t="s">
        <v>37</v>
      </c>
      <c r="D169" s="56">
        <v>2</v>
      </c>
      <c r="E169" s="183"/>
      <c r="F169" s="183"/>
      <c r="G169" s="183"/>
      <c r="H169" s="187">
        <v>1</v>
      </c>
      <c r="I169" s="183"/>
      <c r="J169" s="183">
        <f>SUM(D169:H169)</f>
        <v>3</v>
      </c>
    </row>
    <row r="170" spans="1:20" x14ac:dyDescent="0.25">
      <c r="A170" s="137">
        <v>13</v>
      </c>
      <c r="B170" s="149" t="s">
        <v>242</v>
      </c>
      <c r="C170" s="150" t="s">
        <v>47</v>
      </c>
      <c r="D170" s="137"/>
      <c r="E170" s="137"/>
      <c r="F170" s="137"/>
      <c r="G170" s="139">
        <v>7</v>
      </c>
      <c r="H170" s="137"/>
      <c r="I170" s="137">
        <v>7</v>
      </c>
      <c r="J170" s="139">
        <f>SUM(D170:I170)</f>
        <v>14</v>
      </c>
    </row>
    <row r="171" spans="1:20" x14ac:dyDescent="0.25">
      <c r="A171">
        <v>14</v>
      </c>
      <c r="B171" s="189" t="s">
        <v>45</v>
      </c>
      <c r="C171" s="53" t="s">
        <v>36</v>
      </c>
      <c r="D171" s="56">
        <v>10</v>
      </c>
      <c r="E171" s="183"/>
      <c r="F171" s="183"/>
      <c r="G171" s="183"/>
      <c r="H171" s="183"/>
      <c r="I171" s="183"/>
      <c r="J171" s="183">
        <f t="shared" ref="J171:J173" si="8">SUM(D171:I171)</f>
        <v>10</v>
      </c>
    </row>
    <row r="172" spans="1:20" x14ac:dyDescent="0.25">
      <c r="A172">
        <v>15</v>
      </c>
      <c r="B172" s="191" t="s">
        <v>418</v>
      </c>
      <c r="C172" s="53" t="s">
        <v>36</v>
      </c>
      <c r="D172" s="121"/>
      <c r="E172" s="121"/>
      <c r="F172" s="121"/>
      <c r="G172" s="183">
        <v>11</v>
      </c>
      <c r="H172" s="121"/>
      <c r="I172" s="121"/>
      <c r="J172" s="183">
        <f t="shared" si="8"/>
        <v>11</v>
      </c>
    </row>
    <row r="173" spans="1:20" x14ac:dyDescent="0.25">
      <c r="A173">
        <v>16</v>
      </c>
      <c r="B173" s="191" t="s">
        <v>287</v>
      </c>
      <c r="C173" s="53" t="s">
        <v>37</v>
      </c>
      <c r="I173">
        <v>6</v>
      </c>
      <c r="J173" s="183">
        <f t="shared" si="8"/>
        <v>6</v>
      </c>
    </row>
    <row r="174" spans="1:20" x14ac:dyDescent="0.25">
      <c r="A174" s="8" t="s">
        <v>89</v>
      </c>
      <c r="B174" s="34"/>
      <c r="C174" s="34"/>
      <c r="D174" s="7" t="s">
        <v>1</v>
      </c>
      <c r="E174" s="7"/>
      <c r="F174" s="7"/>
      <c r="G174" s="7"/>
      <c r="H174" s="7"/>
      <c r="I174" s="7"/>
      <c r="J174" s="34"/>
    </row>
    <row r="175" spans="1:20" ht="15.75" thickBot="1" x14ac:dyDescent="0.3">
      <c r="A175" s="13"/>
      <c r="B175" s="13" t="s">
        <v>2</v>
      </c>
      <c r="C175" s="13" t="s">
        <v>3</v>
      </c>
      <c r="D175" s="14">
        <v>1</v>
      </c>
      <c r="E175" s="14">
        <v>2</v>
      </c>
      <c r="F175" s="14">
        <v>3</v>
      </c>
      <c r="G175" s="14">
        <v>4</v>
      </c>
      <c r="H175" s="14">
        <v>5</v>
      </c>
      <c r="I175" s="14">
        <v>6</v>
      </c>
      <c r="J175" s="202" t="s">
        <v>4</v>
      </c>
    </row>
    <row r="176" spans="1:20" ht="15.75" thickTop="1" x14ac:dyDescent="0.25">
      <c r="A176" s="121">
        <v>1</v>
      </c>
      <c r="B176" s="189" t="s">
        <v>51</v>
      </c>
      <c r="C176" s="53" t="s">
        <v>36</v>
      </c>
      <c r="D176" s="89">
        <v>1</v>
      </c>
      <c r="E176" s="187">
        <v>1</v>
      </c>
      <c r="F176" s="187">
        <v>1</v>
      </c>
      <c r="G176" s="187">
        <v>1</v>
      </c>
      <c r="H176" s="187">
        <v>1</v>
      </c>
      <c r="I176" s="183">
        <v>1</v>
      </c>
      <c r="J176" s="183">
        <f>SUM(D176:F176)</f>
        <v>3</v>
      </c>
    </row>
    <row r="177" spans="1:10" ht="15.75" thickBot="1" x14ac:dyDescent="0.3">
      <c r="A177" s="140">
        <v>2</v>
      </c>
      <c r="B177" s="140" t="s">
        <v>234</v>
      </c>
      <c r="C177" s="146" t="s">
        <v>36</v>
      </c>
      <c r="D177" s="140"/>
      <c r="E177" s="140"/>
      <c r="F177" s="140">
        <v>2</v>
      </c>
      <c r="G177" s="140">
        <v>2</v>
      </c>
      <c r="H177" s="140"/>
      <c r="I177" s="140">
        <v>3</v>
      </c>
      <c r="J177" s="142">
        <v>7</v>
      </c>
    </row>
    <row r="178" spans="1:10" x14ac:dyDescent="0.25">
      <c r="A178">
        <v>3</v>
      </c>
      <c r="B178" t="s">
        <v>367</v>
      </c>
      <c r="C178" s="53" t="s">
        <v>37</v>
      </c>
      <c r="H178">
        <v>2</v>
      </c>
      <c r="I178">
        <v>2</v>
      </c>
      <c r="J178" s="97">
        <v>4</v>
      </c>
    </row>
    <row r="179" spans="1:10" x14ac:dyDescent="0.25">
      <c r="A179">
        <v>4</v>
      </c>
      <c r="B179" t="s">
        <v>373</v>
      </c>
      <c r="C179" s="53" t="s">
        <v>37</v>
      </c>
      <c r="H179">
        <v>3</v>
      </c>
      <c r="J179" s="97">
        <f>SUM(D179:H179)</f>
        <v>3</v>
      </c>
    </row>
  </sheetData>
  <sortState ref="A99:J105">
    <sortCondition ref="J99:J105"/>
  </sortState>
  <mergeCells count="5">
    <mergeCell ref="D5:I5"/>
    <mergeCell ref="D26:I26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7" workbookViewId="0">
      <selection activeCell="AG21" sqref="AG21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bestFit="1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3" width="3" bestFit="1" customWidth="1"/>
    <col min="14" max="14" width="0.85546875" customWidth="1"/>
    <col min="15" max="15" width="4" bestFit="1" customWidth="1"/>
    <col min="16" max="16" width="1.5703125" bestFit="1" customWidth="1"/>
    <col min="17" max="17" width="3" bestFit="1" customWidth="1"/>
    <col min="18" max="18" width="0.85546875" customWidth="1"/>
    <col min="19" max="19" width="4" bestFit="1" customWidth="1"/>
    <col min="20" max="20" width="1.5703125" bestFit="1" customWidth="1"/>
    <col min="21" max="21" width="3" bestFit="1" customWidth="1"/>
    <col min="22" max="22" width="0.85546875" customWidth="1"/>
    <col min="23" max="23" width="4" bestFit="1" customWidth="1"/>
    <col min="24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30" ht="23.25" x14ac:dyDescent="0.35">
      <c r="A1" s="207" t="s">
        <v>355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</row>
    <row r="2" spans="1:30" ht="18.75" x14ac:dyDescent="0.3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30" x14ac:dyDescent="0.25">
      <c r="A3" s="205" t="s">
        <v>356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</row>
    <row r="6" spans="1:30" x14ac:dyDescent="0.25">
      <c r="A6" s="40"/>
      <c r="B6" s="40"/>
      <c r="C6" s="43" t="s">
        <v>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0"/>
      <c r="AB6" s="40"/>
      <c r="AC6" s="40"/>
    </row>
    <row r="7" spans="1:30" ht="15.75" thickBot="1" x14ac:dyDescent="0.3">
      <c r="A7" s="57" t="s">
        <v>224</v>
      </c>
      <c r="B7" s="58"/>
      <c r="C7" s="209">
        <v>1</v>
      </c>
      <c r="D7" s="209"/>
      <c r="E7" s="209"/>
      <c r="F7" s="59"/>
      <c r="G7" s="209">
        <v>2</v>
      </c>
      <c r="H7" s="209"/>
      <c r="I7" s="209"/>
      <c r="J7" s="59"/>
      <c r="K7" s="209">
        <v>3</v>
      </c>
      <c r="L7" s="209"/>
      <c r="M7" s="209"/>
      <c r="N7" s="59"/>
      <c r="O7" s="209">
        <v>4</v>
      </c>
      <c r="P7" s="209"/>
      <c r="Q7" s="209"/>
      <c r="R7" s="59"/>
      <c r="S7" s="209">
        <v>5</v>
      </c>
      <c r="T7" s="209"/>
      <c r="U7" s="209"/>
      <c r="V7" s="59"/>
      <c r="W7" s="209">
        <v>6</v>
      </c>
      <c r="X7" s="209"/>
      <c r="Y7" s="209"/>
      <c r="Z7" s="13"/>
      <c r="AA7" s="206" t="s">
        <v>4</v>
      </c>
      <c r="AB7" s="206"/>
      <c r="AC7" s="206"/>
    </row>
    <row r="8" spans="1:30" ht="15.75" thickTop="1" x14ac:dyDescent="0.25">
      <c r="A8" s="44">
        <v>1</v>
      </c>
      <c r="B8" s="48" t="s">
        <v>228</v>
      </c>
      <c r="C8" s="46">
        <v>132</v>
      </c>
      <c r="D8" s="42" t="s">
        <v>226</v>
      </c>
      <c r="E8" s="45">
        <v>71</v>
      </c>
      <c r="F8" s="55"/>
      <c r="G8" s="55">
        <v>137</v>
      </c>
      <c r="H8" s="49" t="s">
        <v>226</v>
      </c>
      <c r="I8" s="55">
        <v>69</v>
      </c>
      <c r="J8" s="46"/>
      <c r="K8" s="54">
        <v>136</v>
      </c>
      <c r="L8" s="62" t="s">
        <v>226</v>
      </c>
      <c r="M8" s="45">
        <v>74</v>
      </c>
      <c r="N8" s="45"/>
      <c r="O8" s="54">
        <v>137</v>
      </c>
      <c r="P8" s="46"/>
      <c r="Q8" s="45">
        <v>76</v>
      </c>
      <c r="R8" s="45"/>
      <c r="S8" s="54">
        <v>138</v>
      </c>
      <c r="T8" s="46"/>
      <c r="U8" s="45">
        <v>75</v>
      </c>
      <c r="V8" s="45"/>
      <c r="W8" s="54">
        <v>141</v>
      </c>
      <c r="X8" s="62" t="s">
        <v>226</v>
      </c>
      <c r="Y8" s="46">
        <v>75</v>
      </c>
      <c r="Z8" s="44"/>
      <c r="AA8" s="87">
        <f>SUM(C8,G8,K8,O8,S8,W8)</f>
        <v>821</v>
      </c>
      <c r="AB8" s="49" t="s">
        <v>226</v>
      </c>
      <c r="AC8" s="51">
        <f>SUM(E8,I8,M8,Q8,U8,Y8)</f>
        <v>440</v>
      </c>
    </row>
    <row r="9" spans="1:30" x14ac:dyDescent="0.25">
      <c r="A9" s="53">
        <v>2</v>
      </c>
      <c r="B9" s="47" t="s">
        <v>229</v>
      </c>
      <c r="C9" s="46">
        <v>135</v>
      </c>
      <c r="D9" s="42" t="s">
        <v>226</v>
      </c>
      <c r="E9" s="45">
        <v>73</v>
      </c>
      <c r="F9" s="55"/>
      <c r="G9" s="55">
        <v>138</v>
      </c>
      <c r="H9" s="49" t="s">
        <v>226</v>
      </c>
      <c r="I9" s="55">
        <v>71</v>
      </c>
      <c r="J9" s="46"/>
      <c r="K9" s="54">
        <v>141</v>
      </c>
      <c r="L9" s="62" t="s">
        <v>226</v>
      </c>
      <c r="M9" s="45">
        <v>77</v>
      </c>
      <c r="N9" s="45"/>
      <c r="O9" s="54">
        <v>137</v>
      </c>
      <c r="P9" s="46"/>
      <c r="Q9" s="45">
        <v>75</v>
      </c>
      <c r="R9" s="45"/>
      <c r="S9" s="54">
        <v>138</v>
      </c>
      <c r="T9" s="46"/>
      <c r="U9" s="45">
        <v>74</v>
      </c>
      <c r="V9" s="45"/>
      <c r="W9" s="54">
        <v>131</v>
      </c>
      <c r="X9" s="62" t="s">
        <v>226</v>
      </c>
      <c r="Y9" s="46">
        <v>73</v>
      </c>
      <c r="Z9" s="44"/>
      <c r="AA9" s="87">
        <f>SUM(C9,G9,K9,O9,S9,W9)</f>
        <v>820</v>
      </c>
      <c r="AB9" s="49" t="s">
        <v>226</v>
      </c>
      <c r="AC9" s="51">
        <f>SUM(E9,I9,M9,Q9,U9,Y9)</f>
        <v>443</v>
      </c>
    </row>
    <row r="10" spans="1:30" x14ac:dyDescent="0.25">
      <c r="A10" s="44">
        <v>3</v>
      </c>
      <c r="B10" s="47" t="s">
        <v>227</v>
      </c>
      <c r="C10" s="52">
        <v>132</v>
      </c>
      <c r="D10" s="42" t="s">
        <v>226</v>
      </c>
      <c r="E10" s="45">
        <v>73</v>
      </c>
      <c r="F10" s="55"/>
      <c r="G10" s="54">
        <v>138</v>
      </c>
      <c r="H10" s="49" t="s">
        <v>226</v>
      </c>
      <c r="I10" s="55">
        <v>68</v>
      </c>
      <c r="J10" s="46"/>
      <c r="K10" s="54">
        <v>129</v>
      </c>
      <c r="L10" s="62" t="s">
        <v>226</v>
      </c>
      <c r="M10" s="45">
        <v>73</v>
      </c>
      <c r="N10" s="45"/>
      <c r="O10" s="54">
        <v>140</v>
      </c>
      <c r="P10" s="46"/>
      <c r="Q10" s="45">
        <v>77</v>
      </c>
      <c r="R10" s="45"/>
      <c r="S10" s="54">
        <v>140</v>
      </c>
      <c r="T10" s="46"/>
      <c r="U10" s="45">
        <v>75</v>
      </c>
      <c r="V10" s="45"/>
      <c r="W10" s="54">
        <v>138</v>
      </c>
      <c r="X10" s="62" t="s">
        <v>226</v>
      </c>
      <c r="Y10" s="46">
        <v>75</v>
      </c>
      <c r="Z10" s="44"/>
      <c r="AA10" s="87">
        <f>SUM(C10,G10,K10,O10,S10,W10)</f>
        <v>817</v>
      </c>
      <c r="AB10" s="49" t="s">
        <v>226</v>
      </c>
      <c r="AC10" s="51">
        <f>SUM(E10,I10,M10,Q10,U10,Y10)</f>
        <v>441</v>
      </c>
    </row>
    <row r="11" spans="1:30" x14ac:dyDescent="0.25">
      <c r="A11" s="53">
        <v>4</v>
      </c>
      <c r="B11" s="48" t="s">
        <v>225</v>
      </c>
      <c r="C11" s="46">
        <v>136</v>
      </c>
      <c r="D11" s="42" t="s">
        <v>226</v>
      </c>
      <c r="E11" s="45">
        <v>73</v>
      </c>
      <c r="F11" s="55"/>
      <c r="G11" s="55">
        <v>139</v>
      </c>
      <c r="H11" s="49" t="s">
        <v>226</v>
      </c>
      <c r="I11" s="55">
        <v>71</v>
      </c>
      <c r="J11" s="46"/>
      <c r="K11" s="54">
        <v>126</v>
      </c>
      <c r="L11" s="62" t="s">
        <v>226</v>
      </c>
      <c r="M11" s="45">
        <v>70</v>
      </c>
      <c r="N11" s="45"/>
      <c r="O11" s="54">
        <v>129</v>
      </c>
      <c r="P11" s="46"/>
      <c r="Q11" s="45">
        <v>75</v>
      </c>
      <c r="R11" s="45"/>
      <c r="S11" s="54">
        <v>137</v>
      </c>
      <c r="T11" s="46"/>
      <c r="U11" s="45">
        <v>73</v>
      </c>
      <c r="V11" s="45"/>
      <c r="W11" s="54">
        <v>138</v>
      </c>
      <c r="X11" s="62" t="s">
        <v>226</v>
      </c>
      <c r="Y11" s="46">
        <v>73</v>
      </c>
      <c r="Z11" s="44"/>
      <c r="AA11" s="87">
        <f>SUM(C11,G11,K11,O11,S11,W11)</f>
        <v>805</v>
      </c>
      <c r="AB11" s="49" t="s">
        <v>226</v>
      </c>
      <c r="AC11" s="51">
        <f>SUM(E11,I11,M11,Q11,U11,Y11)</f>
        <v>435</v>
      </c>
      <c r="AD11" t="s">
        <v>400</v>
      </c>
    </row>
    <row r="12" spans="1:30" x14ac:dyDescent="0.25">
      <c r="A12" s="44">
        <v>5</v>
      </c>
      <c r="B12" s="47" t="s">
        <v>230</v>
      </c>
      <c r="C12" s="55"/>
      <c r="D12" s="42"/>
      <c r="E12" s="51"/>
      <c r="F12" s="55"/>
      <c r="G12" s="55">
        <v>120</v>
      </c>
      <c r="H12" s="49" t="s">
        <v>226</v>
      </c>
      <c r="I12" s="55">
        <v>63</v>
      </c>
      <c r="J12" s="46"/>
      <c r="K12" s="54"/>
      <c r="L12" s="46"/>
      <c r="M12" s="45"/>
      <c r="N12" s="45"/>
      <c r="O12" s="54">
        <v>71</v>
      </c>
      <c r="P12" s="46"/>
      <c r="Q12" s="45">
        <v>43</v>
      </c>
      <c r="R12" s="45"/>
      <c r="S12" s="54"/>
      <c r="T12" s="46"/>
      <c r="U12" s="45"/>
      <c r="V12" s="45"/>
      <c r="W12" s="54">
        <v>73</v>
      </c>
      <c r="X12" s="62" t="s">
        <v>226</v>
      </c>
      <c r="Y12" s="46">
        <v>43</v>
      </c>
      <c r="Z12" s="44"/>
      <c r="AA12" s="87">
        <f>SUM(C12,G12,K12,O12,S12,W12)</f>
        <v>264</v>
      </c>
      <c r="AB12" s="49" t="s">
        <v>226</v>
      </c>
      <c r="AC12" s="51">
        <f>SUM(E12,I12,M12,Q12,U12,Y12)</f>
        <v>149</v>
      </c>
    </row>
    <row r="14" spans="1:30" x14ac:dyDescent="0.25">
      <c r="A14" s="40"/>
      <c r="B14" s="40"/>
      <c r="C14" s="43" t="s">
        <v>1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0"/>
      <c r="AB14" s="40"/>
      <c r="AC14" s="40"/>
    </row>
    <row r="15" spans="1:30" ht="15.75" thickBot="1" x14ac:dyDescent="0.3">
      <c r="A15" s="57" t="s">
        <v>231</v>
      </c>
      <c r="B15" s="58"/>
      <c r="C15" s="59">
        <v>1</v>
      </c>
      <c r="D15" s="59"/>
      <c r="E15" s="59"/>
      <c r="F15" s="59"/>
      <c r="G15" s="59">
        <v>2</v>
      </c>
      <c r="H15" s="59"/>
      <c r="I15" s="59"/>
      <c r="J15" s="59"/>
      <c r="K15" s="59">
        <v>3</v>
      </c>
      <c r="L15" s="59"/>
      <c r="M15" s="59"/>
      <c r="N15" s="59"/>
      <c r="O15" s="59">
        <v>4</v>
      </c>
      <c r="P15" s="59"/>
      <c r="Q15" s="59"/>
      <c r="R15" s="59"/>
      <c r="S15" s="59">
        <v>5</v>
      </c>
      <c r="T15" s="59"/>
      <c r="U15" s="59"/>
      <c r="V15" s="59"/>
      <c r="W15" s="59">
        <v>6</v>
      </c>
      <c r="X15" s="59"/>
      <c r="Y15" s="59"/>
      <c r="Z15" s="13"/>
      <c r="AA15" s="15" t="s">
        <v>4</v>
      </c>
      <c r="AB15" s="15"/>
      <c r="AC15" s="15"/>
    </row>
    <row r="16" spans="1:30" ht="15.75" thickTop="1" x14ac:dyDescent="0.25">
      <c r="A16" s="44">
        <v>1</v>
      </c>
      <c r="B16" s="47" t="s">
        <v>229</v>
      </c>
      <c r="C16" s="46">
        <v>78</v>
      </c>
      <c r="D16" s="42" t="s">
        <v>226</v>
      </c>
      <c r="E16" s="45">
        <v>49</v>
      </c>
      <c r="F16" s="55"/>
      <c r="G16" s="55">
        <v>82</v>
      </c>
      <c r="H16" s="49" t="s">
        <v>226</v>
      </c>
      <c r="I16" s="55">
        <v>44</v>
      </c>
      <c r="J16" s="46"/>
      <c r="K16" s="54">
        <v>85</v>
      </c>
      <c r="L16" s="49" t="s">
        <v>226</v>
      </c>
      <c r="M16" s="45">
        <v>46</v>
      </c>
      <c r="N16" s="45"/>
      <c r="O16" s="54">
        <v>83</v>
      </c>
      <c r="P16" s="46"/>
      <c r="Q16" s="45">
        <v>49</v>
      </c>
      <c r="R16" s="45"/>
      <c r="S16" s="54">
        <v>85</v>
      </c>
      <c r="T16" s="46"/>
      <c r="U16" s="45">
        <v>49</v>
      </c>
      <c r="V16" s="45"/>
      <c r="W16" s="54">
        <v>86</v>
      </c>
      <c r="X16" s="46"/>
      <c r="Y16" s="45">
        <v>48</v>
      </c>
      <c r="Z16" s="44"/>
      <c r="AA16" s="87">
        <f>SUM(C16,G16,K16,O16,S16,W16)</f>
        <v>499</v>
      </c>
      <c r="AB16" s="49" t="s">
        <v>226</v>
      </c>
      <c r="AC16" s="51">
        <f>SUM(E16,I16,M16,Q16,U16,Y16)</f>
        <v>285</v>
      </c>
    </row>
    <row r="17" spans="1:29" x14ac:dyDescent="0.25">
      <c r="A17" s="44">
        <v>3</v>
      </c>
      <c r="B17" s="48" t="s">
        <v>225</v>
      </c>
      <c r="C17" s="46">
        <v>78</v>
      </c>
      <c r="D17" s="42" t="s">
        <v>226</v>
      </c>
      <c r="E17" s="45">
        <v>46</v>
      </c>
      <c r="F17" s="55"/>
      <c r="G17" s="55">
        <v>77</v>
      </c>
      <c r="H17" s="49" t="s">
        <v>226</v>
      </c>
      <c r="I17" s="55">
        <v>41</v>
      </c>
      <c r="J17" s="46"/>
      <c r="K17" s="54">
        <v>80</v>
      </c>
      <c r="L17" s="49" t="s">
        <v>226</v>
      </c>
      <c r="M17" s="45">
        <v>46</v>
      </c>
      <c r="N17" s="45"/>
      <c r="O17" s="54">
        <v>69</v>
      </c>
      <c r="P17" s="46"/>
      <c r="Q17" s="45">
        <v>44</v>
      </c>
      <c r="R17" s="45"/>
      <c r="S17" s="54">
        <v>85</v>
      </c>
      <c r="T17" s="46"/>
      <c r="U17" s="45">
        <v>46</v>
      </c>
      <c r="V17" s="45"/>
      <c r="W17" s="54">
        <v>87</v>
      </c>
      <c r="X17" s="46"/>
      <c r="Y17" s="45">
        <v>48</v>
      </c>
      <c r="Z17" s="44"/>
      <c r="AA17" s="87">
        <f>SUM(C17,G17,K17,O17,S17,W17)</f>
        <v>476</v>
      </c>
      <c r="AB17" s="49" t="s">
        <v>226</v>
      </c>
      <c r="AC17" s="51">
        <f>SUM(E17,I17,M17,Q17,U17,Y17)</f>
        <v>271</v>
      </c>
    </row>
    <row r="18" spans="1:29" x14ac:dyDescent="0.25">
      <c r="A18" s="44">
        <v>2</v>
      </c>
      <c r="B18" s="47" t="s">
        <v>230</v>
      </c>
      <c r="C18" s="55">
        <v>84</v>
      </c>
      <c r="D18" s="42" t="s">
        <v>226</v>
      </c>
      <c r="E18" s="51">
        <v>45</v>
      </c>
      <c r="F18" s="55"/>
      <c r="G18" s="55">
        <v>85</v>
      </c>
      <c r="H18" s="49" t="s">
        <v>226</v>
      </c>
      <c r="I18" s="55">
        <v>46</v>
      </c>
      <c r="J18" s="46"/>
      <c r="K18" s="54">
        <v>73</v>
      </c>
      <c r="L18" s="49" t="s">
        <v>226</v>
      </c>
      <c r="M18" s="45">
        <v>41</v>
      </c>
      <c r="N18" s="45"/>
      <c r="O18" s="54">
        <v>64</v>
      </c>
      <c r="P18" s="46"/>
      <c r="Q18" s="45">
        <v>35</v>
      </c>
      <c r="R18" s="45"/>
      <c r="S18" s="54">
        <v>87</v>
      </c>
      <c r="T18" s="46"/>
      <c r="U18" s="45">
        <v>46</v>
      </c>
      <c r="V18" s="45"/>
      <c r="W18" s="54">
        <v>80</v>
      </c>
      <c r="X18" s="46"/>
      <c r="Y18" s="45">
        <v>44</v>
      </c>
      <c r="Z18" s="44"/>
      <c r="AA18" s="87">
        <f>SUM(C18,G18,K18,O18,S18,W18)</f>
        <v>473</v>
      </c>
      <c r="AB18" s="49" t="s">
        <v>226</v>
      </c>
      <c r="AC18" s="51">
        <f>SUM(E18,I18,M18,Q18,U18,Y18)</f>
        <v>257</v>
      </c>
    </row>
    <row r="19" spans="1:29" x14ac:dyDescent="0.25">
      <c r="A19" s="53">
        <v>4</v>
      </c>
      <c r="B19" s="48" t="s">
        <v>228</v>
      </c>
      <c r="C19" s="46">
        <v>75</v>
      </c>
      <c r="D19" s="42" t="s">
        <v>226</v>
      </c>
      <c r="E19" s="45">
        <v>40</v>
      </c>
      <c r="F19" s="55"/>
      <c r="G19" s="55">
        <v>80</v>
      </c>
      <c r="H19" s="49" t="s">
        <v>226</v>
      </c>
      <c r="I19" s="55">
        <v>43</v>
      </c>
      <c r="J19" s="46"/>
      <c r="K19" s="54">
        <v>77</v>
      </c>
      <c r="L19" s="49" t="s">
        <v>226</v>
      </c>
      <c r="M19" s="45">
        <v>44</v>
      </c>
      <c r="N19" s="45"/>
      <c r="O19" s="54">
        <v>83</v>
      </c>
      <c r="P19" s="46"/>
      <c r="Q19" s="45">
        <v>48</v>
      </c>
      <c r="R19" s="45"/>
      <c r="S19" s="54">
        <v>74</v>
      </c>
      <c r="T19" s="46"/>
      <c r="U19" s="45">
        <v>46</v>
      </c>
      <c r="V19" s="45"/>
      <c r="W19" s="54">
        <v>78</v>
      </c>
      <c r="X19" s="46"/>
      <c r="Y19" s="45">
        <v>46</v>
      </c>
      <c r="Z19" s="44"/>
      <c r="AA19" s="87">
        <f>SUM(C19,G19,K19,O19,S19,W19)</f>
        <v>467</v>
      </c>
      <c r="AB19" s="49" t="s">
        <v>226</v>
      </c>
      <c r="AC19" s="51">
        <f>SUM(E19,I19,M19,Q19,U19,Y19)</f>
        <v>267</v>
      </c>
    </row>
    <row r="20" spans="1:29" x14ac:dyDescent="0.25">
      <c r="A20" s="44">
        <v>5</v>
      </c>
      <c r="B20" s="47" t="s">
        <v>227</v>
      </c>
      <c r="C20" s="52">
        <v>84</v>
      </c>
      <c r="D20" s="42" t="s">
        <v>226</v>
      </c>
      <c r="E20" s="45">
        <v>48</v>
      </c>
      <c r="F20" s="55"/>
      <c r="G20" s="54"/>
      <c r="H20" s="49"/>
      <c r="I20" s="55"/>
      <c r="J20" s="46"/>
      <c r="K20" s="54"/>
      <c r="L20" s="46"/>
      <c r="M20" s="45"/>
      <c r="N20" s="45"/>
      <c r="O20" s="54">
        <v>76</v>
      </c>
      <c r="P20" s="46"/>
      <c r="Q20" s="45">
        <v>39</v>
      </c>
      <c r="R20" s="45"/>
      <c r="S20" s="54"/>
      <c r="T20" s="46"/>
      <c r="U20" s="45"/>
      <c r="V20" s="45"/>
      <c r="W20" s="54"/>
      <c r="X20" s="46"/>
      <c r="Y20" s="45"/>
      <c r="Z20" s="44"/>
      <c r="AA20" s="87">
        <f>SUM(C20,G20,K20,O20,S20,W20)</f>
        <v>160</v>
      </c>
      <c r="AB20" s="49" t="s">
        <v>226</v>
      </c>
      <c r="AC20" s="51">
        <f>SUM(E20,I20,M20,Q20,U20,Y20)</f>
        <v>87</v>
      </c>
    </row>
    <row r="22" spans="1:29" x14ac:dyDescent="0.25">
      <c r="A22" s="40"/>
      <c r="B22" s="40"/>
      <c r="C22" s="43" t="s">
        <v>1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0"/>
      <c r="AB22" s="40"/>
      <c r="AC22" s="40"/>
    </row>
    <row r="23" spans="1:29" ht="15.75" thickBot="1" x14ac:dyDescent="0.3">
      <c r="A23" s="57" t="s">
        <v>232</v>
      </c>
      <c r="B23" s="58"/>
      <c r="C23" s="59">
        <v>1</v>
      </c>
      <c r="D23" s="59"/>
      <c r="E23" s="59"/>
      <c r="F23" s="59"/>
      <c r="G23" s="59">
        <v>2</v>
      </c>
      <c r="H23" s="59"/>
      <c r="I23" s="59"/>
      <c r="J23" s="59"/>
      <c r="K23" s="59">
        <v>3</v>
      </c>
      <c r="L23" s="59"/>
      <c r="M23" s="59"/>
      <c r="N23" s="59"/>
      <c r="O23" s="59">
        <v>4</v>
      </c>
      <c r="P23" s="59"/>
      <c r="Q23" s="59"/>
      <c r="R23" s="59"/>
      <c r="S23" s="59">
        <v>5</v>
      </c>
      <c r="T23" s="59"/>
      <c r="U23" s="59"/>
      <c r="V23" s="59"/>
      <c r="W23" s="59">
        <v>6</v>
      </c>
      <c r="X23" s="59"/>
      <c r="Y23" s="59"/>
      <c r="Z23" s="13"/>
      <c r="AA23" s="15" t="s">
        <v>4</v>
      </c>
      <c r="AB23" s="15"/>
      <c r="AC23" s="15"/>
    </row>
    <row r="24" spans="1:29" ht="15.75" thickTop="1" x14ac:dyDescent="0.25">
      <c r="A24" s="44">
        <v>1</v>
      </c>
      <c r="B24" s="48" t="s">
        <v>225</v>
      </c>
      <c r="C24" s="46">
        <v>93</v>
      </c>
      <c r="D24" s="42" t="s">
        <v>226</v>
      </c>
      <c r="E24" s="45">
        <v>48</v>
      </c>
      <c r="F24" s="55"/>
      <c r="G24" s="55">
        <v>91</v>
      </c>
      <c r="H24" s="49" t="s">
        <v>226</v>
      </c>
      <c r="I24" s="55">
        <v>46</v>
      </c>
      <c r="J24" s="46"/>
      <c r="K24" s="54">
        <v>90</v>
      </c>
      <c r="L24" s="49" t="s">
        <v>226</v>
      </c>
      <c r="M24" s="45">
        <v>49</v>
      </c>
      <c r="N24" s="45"/>
      <c r="O24" s="54">
        <v>83</v>
      </c>
      <c r="P24" s="46"/>
      <c r="Q24" s="45">
        <v>46</v>
      </c>
      <c r="R24" s="45"/>
      <c r="S24" s="54">
        <v>91</v>
      </c>
      <c r="T24" s="46"/>
      <c r="U24" s="45">
        <v>48</v>
      </c>
      <c r="V24" s="45"/>
      <c r="W24" s="54">
        <v>89</v>
      </c>
      <c r="X24" s="46"/>
      <c r="Y24" s="45">
        <v>49</v>
      </c>
      <c r="Z24" s="44"/>
      <c r="AA24" s="87">
        <f>SUM(C24,G24,K24,O24,S24,W24)</f>
        <v>537</v>
      </c>
      <c r="AB24" s="49" t="s">
        <v>226</v>
      </c>
      <c r="AC24" s="51">
        <f>SUM(E24,I24,M24,Q24,U24,Y24)</f>
        <v>286</v>
      </c>
    </row>
    <row r="25" spans="1:29" x14ac:dyDescent="0.25">
      <c r="A25" s="44">
        <v>3</v>
      </c>
      <c r="B25" s="47" t="s">
        <v>227</v>
      </c>
      <c r="C25" s="52">
        <v>89</v>
      </c>
      <c r="D25" s="42" t="s">
        <v>226</v>
      </c>
      <c r="E25" s="45">
        <v>48</v>
      </c>
      <c r="F25" s="55"/>
      <c r="G25" s="54">
        <v>92</v>
      </c>
      <c r="H25" s="49" t="s">
        <v>226</v>
      </c>
      <c r="I25" s="55">
        <v>46</v>
      </c>
      <c r="J25" s="46"/>
      <c r="K25" s="54">
        <v>91</v>
      </c>
      <c r="L25" s="49" t="s">
        <v>226</v>
      </c>
      <c r="M25" s="45">
        <v>50</v>
      </c>
      <c r="N25" s="45"/>
      <c r="O25" s="54">
        <v>94</v>
      </c>
      <c r="P25" s="46"/>
      <c r="Q25" s="45">
        <v>51</v>
      </c>
      <c r="R25" s="45"/>
      <c r="S25" s="54">
        <v>79</v>
      </c>
      <c r="T25" s="46"/>
      <c r="U25" s="45">
        <v>44</v>
      </c>
      <c r="V25" s="45"/>
      <c r="W25" s="54">
        <v>91</v>
      </c>
      <c r="X25" s="46"/>
      <c r="Y25" s="45">
        <v>48</v>
      </c>
      <c r="Z25" s="44"/>
      <c r="AA25" s="87">
        <f>SUM(C25,G25,K25,O25,S25,W25)</f>
        <v>536</v>
      </c>
      <c r="AB25" s="49" t="s">
        <v>226</v>
      </c>
      <c r="AC25" s="51">
        <f>SUM(E25,I25,M25,Q25,U25,Y25)</f>
        <v>287</v>
      </c>
    </row>
    <row r="26" spans="1:29" x14ac:dyDescent="0.25">
      <c r="A26" s="44">
        <v>2</v>
      </c>
      <c r="B26" s="48" t="s">
        <v>228</v>
      </c>
      <c r="C26" s="46">
        <v>84</v>
      </c>
      <c r="D26" s="42" t="s">
        <v>226</v>
      </c>
      <c r="E26" s="45">
        <v>47</v>
      </c>
      <c r="F26" s="55"/>
      <c r="G26" s="55">
        <v>90</v>
      </c>
      <c r="H26" s="49" t="s">
        <v>226</v>
      </c>
      <c r="I26" s="55">
        <v>47</v>
      </c>
      <c r="J26" s="46"/>
      <c r="K26" s="54">
        <v>91</v>
      </c>
      <c r="L26" s="49" t="s">
        <v>226</v>
      </c>
      <c r="M26" s="45">
        <v>49</v>
      </c>
      <c r="N26" s="45"/>
      <c r="O26" s="54">
        <v>88</v>
      </c>
      <c r="P26" s="46"/>
      <c r="Q26" s="45">
        <v>50</v>
      </c>
      <c r="R26" s="45"/>
      <c r="S26" s="54">
        <v>93</v>
      </c>
      <c r="T26" s="46"/>
      <c r="U26" s="45">
        <v>50</v>
      </c>
      <c r="V26" s="45"/>
      <c r="W26" s="54">
        <v>88</v>
      </c>
      <c r="X26" s="46"/>
      <c r="Y26" s="45">
        <v>47</v>
      </c>
      <c r="Z26" s="44"/>
      <c r="AA26" s="87">
        <f>SUM(C26,G26,K26,O26,S26,W26)</f>
        <v>534</v>
      </c>
      <c r="AB26" s="49" t="s">
        <v>226</v>
      </c>
      <c r="AC26" s="51">
        <f>SUM(E26,I26,M26,Q26,U26,Y26)</f>
        <v>290</v>
      </c>
    </row>
    <row r="27" spans="1:29" x14ac:dyDescent="0.25">
      <c r="A27" s="53">
        <v>4</v>
      </c>
      <c r="B27" s="47" t="s">
        <v>230</v>
      </c>
      <c r="C27" s="55">
        <v>70</v>
      </c>
      <c r="D27" s="42" t="s">
        <v>226</v>
      </c>
      <c r="E27" s="51">
        <v>39</v>
      </c>
      <c r="F27" s="55"/>
      <c r="G27" s="55">
        <v>83</v>
      </c>
      <c r="H27" s="49" t="s">
        <v>226</v>
      </c>
      <c r="I27" s="55">
        <v>43</v>
      </c>
      <c r="J27" s="46"/>
      <c r="K27" s="54">
        <v>75</v>
      </c>
      <c r="L27" s="49" t="s">
        <v>226</v>
      </c>
      <c r="M27" s="45">
        <v>45</v>
      </c>
      <c r="N27" s="45"/>
      <c r="O27" s="54">
        <v>74</v>
      </c>
      <c r="P27" s="46"/>
      <c r="Q27" s="45">
        <v>41</v>
      </c>
      <c r="R27" s="45"/>
      <c r="S27" s="54">
        <v>82</v>
      </c>
      <c r="T27" s="46"/>
      <c r="U27" s="45">
        <v>46</v>
      </c>
      <c r="V27" s="45"/>
      <c r="W27" s="54">
        <v>85</v>
      </c>
      <c r="X27" s="46"/>
      <c r="Y27" s="45">
        <v>48</v>
      </c>
      <c r="Z27" s="44"/>
      <c r="AA27" s="87">
        <f>SUM(C27,G27,K27,O27,S27,W27)</f>
        <v>469</v>
      </c>
      <c r="AB27" s="49" t="s">
        <v>226</v>
      </c>
      <c r="AC27" s="51">
        <f>SUM(E27,I27,M27,Q27,U27,Y27)</f>
        <v>262</v>
      </c>
    </row>
    <row r="28" spans="1:29" x14ac:dyDescent="0.25">
      <c r="A28" s="44">
        <v>5</v>
      </c>
      <c r="B28" s="47" t="s">
        <v>229</v>
      </c>
      <c r="C28" s="46">
        <v>82</v>
      </c>
      <c r="D28" s="42" t="s">
        <v>226</v>
      </c>
      <c r="E28" s="45">
        <v>44</v>
      </c>
      <c r="F28" s="55"/>
      <c r="G28" s="55">
        <v>62</v>
      </c>
      <c r="H28" s="49" t="s">
        <v>226</v>
      </c>
      <c r="I28" s="55">
        <v>36</v>
      </c>
      <c r="J28" s="46"/>
      <c r="K28" s="54">
        <v>85</v>
      </c>
      <c r="L28" s="49" t="s">
        <v>226</v>
      </c>
      <c r="M28" s="45">
        <v>49</v>
      </c>
      <c r="N28" s="45"/>
      <c r="O28" s="54">
        <v>81</v>
      </c>
      <c r="P28" s="46"/>
      <c r="Q28" s="45">
        <v>46</v>
      </c>
      <c r="R28" s="45"/>
      <c r="S28" s="54">
        <v>70</v>
      </c>
      <c r="T28" s="46"/>
      <c r="U28" s="45">
        <v>41</v>
      </c>
      <c r="V28" s="45"/>
      <c r="W28" s="54">
        <v>83</v>
      </c>
      <c r="X28" s="46"/>
      <c r="Y28" s="45">
        <v>46</v>
      </c>
      <c r="Z28" s="44"/>
      <c r="AA28" s="87">
        <f>SUM(C28,G28,K28,O28,S28,W28)</f>
        <v>463</v>
      </c>
      <c r="AB28" s="49" t="s">
        <v>226</v>
      </c>
      <c r="AC28" s="51">
        <f>SUM(E28,I28,M28,Q28,U28,Y28)</f>
        <v>262</v>
      </c>
    </row>
  </sheetData>
  <sortState ref="A23:AC28">
    <sortCondition descending="1" ref="AA23:AA28"/>
    <sortCondition descending="1" ref="AC23:AC28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63" workbookViewId="0">
      <selection activeCell="A36" sqref="A36"/>
    </sheetView>
  </sheetViews>
  <sheetFormatPr defaultRowHeight="15" x14ac:dyDescent="0.25"/>
  <cols>
    <col min="1" max="1" width="4" customWidth="1"/>
    <col min="2" max="2" width="20.140625" bestFit="1" customWidth="1"/>
    <col min="3" max="3" width="21.7109375" bestFit="1" customWidth="1"/>
    <col min="4" max="11" width="4.140625" bestFit="1" customWidth="1"/>
    <col min="12" max="12" width="1.5703125" bestFit="1" customWidth="1"/>
    <col min="13" max="13" width="6.140625" bestFit="1" customWidth="1"/>
    <col min="14" max="14" width="4.7109375" bestFit="1" customWidth="1"/>
    <col min="16" max="16" width="9.28515625" bestFit="1" customWidth="1"/>
  </cols>
  <sheetData>
    <row r="1" spans="1:16" x14ac:dyDescent="0.25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37" t="s">
        <v>91</v>
      </c>
      <c r="B2" s="37" t="s">
        <v>53</v>
      </c>
      <c r="C2" s="37" t="s">
        <v>8</v>
      </c>
      <c r="D2" s="37" t="s">
        <v>92</v>
      </c>
      <c r="E2" s="37" t="s">
        <v>93</v>
      </c>
      <c r="F2" s="37" t="s">
        <v>94</v>
      </c>
      <c r="G2" s="37" t="s">
        <v>95</v>
      </c>
      <c r="H2" s="37" t="s">
        <v>96</v>
      </c>
      <c r="I2" s="37" t="s">
        <v>92</v>
      </c>
      <c r="J2" s="37" t="s">
        <v>94</v>
      </c>
      <c r="K2" s="37" t="s">
        <v>97</v>
      </c>
      <c r="L2" s="37" t="s">
        <v>98</v>
      </c>
      <c r="M2" s="37" t="s">
        <v>99</v>
      </c>
      <c r="N2" s="37" t="s">
        <v>100</v>
      </c>
      <c r="O2" s="36"/>
      <c r="P2" s="37" t="s">
        <v>101</v>
      </c>
    </row>
    <row r="3" spans="1:16" x14ac:dyDescent="0.25">
      <c r="A3" s="37" t="s">
        <v>102</v>
      </c>
      <c r="B3" s="37" t="s">
        <v>55</v>
      </c>
      <c r="C3" s="37" t="s">
        <v>8</v>
      </c>
      <c r="D3" s="37" t="s">
        <v>103</v>
      </c>
      <c r="E3" s="37" t="s">
        <v>94</v>
      </c>
      <c r="F3" s="37" t="s">
        <v>92</v>
      </c>
      <c r="G3" s="37" t="s">
        <v>92</v>
      </c>
      <c r="H3" s="37" t="s">
        <v>104</v>
      </c>
      <c r="I3" s="37" t="s">
        <v>104</v>
      </c>
      <c r="J3" s="37" t="s">
        <v>103</v>
      </c>
      <c r="K3" s="37" t="s">
        <v>92</v>
      </c>
      <c r="L3" s="37" t="s">
        <v>98</v>
      </c>
      <c r="M3" s="37" t="s">
        <v>105</v>
      </c>
      <c r="N3" s="37" t="s">
        <v>100</v>
      </c>
      <c r="O3" s="36"/>
      <c r="P3" s="37" t="s">
        <v>101</v>
      </c>
    </row>
    <row r="5" spans="1:16" x14ac:dyDescent="0.25">
      <c r="A5" s="38" t="s">
        <v>106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x14ac:dyDescent="0.25">
      <c r="A6" s="37" t="s">
        <v>22</v>
      </c>
      <c r="B6" s="37" t="s">
        <v>78</v>
      </c>
      <c r="C6" s="37" t="s">
        <v>14</v>
      </c>
      <c r="D6" s="37" t="s">
        <v>107</v>
      </c>
      <c r="E6" s="37" t="s">
        <v>93</v>
      </c>
      <c r="F6" s="37" t="s">
        <v>93</v>
      </c>
      <c r="G6" s="37" t="s">
        <v>108</v>
      </c>
      <c r="H6" s="37" t="s">
        <v>109</v>
      </c>
      <c r="I6" s="37" t="s">
        <v>110</v>
      </c>
      <c r="J6" s="37" t="s">
        <v>110</v>
      </c>
      <c r="K6" s="37" t="s">
        <v>111</v>
      </c>
      <c r="L6" s="37" t="s">
        <v>98</v>
      </c>
      <c r="M6" s="37" t="s">
        <v>112</v>
      </c>
      <c r="N6" s="37" t="s">
        <v>113</v>
      </c>
      <c r="O6" s="36"/>
      <c r="P6" s="37" t="s">
        <v>101</v>
      </c>
    </row>
    <row r="7" spans="1:16" x14ac:dyDescent="0.25">
      <c r="A7" s="37" t="s">
        <v>23</v>
      </c>
      <c r="B7" s="37" t="s">
        <v>82</v>
      </c>
      <c r="C7" s="37" t="s">
        <v>8</v>
      </c>
      <c r="D7" s="37" t="s">
        <v>114</v>
      </c>
      <c r="E7" s="37" t="s">
        <v>115</v>
      </c>
      <c r="F7" s="37" t="s">
        <v>92</v>
      </c>
      <c r="G7" s="37" t="s">
        <v>95</v>
      </c>
      <c r="H7" s="37" t="s">
        <v>107</v>
      </c>
      <c r="I7" s="37" t="s">
        <v>115</v>
      </c>
      <c r="J7" s="37" t="s">
        <v>107</v>
      </c>
      <c r="K7" s="37" t="s">
        <v>116</v>
      </c>
      <c r="L7" s="37" t="s">
        <v>98</v>
      </c>
      <c r="M7" s="37" t="s">
        <v>117</v>
      </c>
      <c r="N7" s="37" t="s">
        <v>118</v>
      </c>
      <c r="O7" s="36"/>
      <c r="P7" s="37" t="s">
        <v>101</v>
      </c>
    </row>
    <row r="8" spans="1:16" x14ac:dyDescent="0.25">
      <c r="A8" s="37" t="s">
        <v>24</v>
      </c>
      <c r="B8" s="37" t="s">
        <v>71</v>
      </c>
      <c r="C8" s="37" t="s">
        <v>10</v>
      </c>
      <c r="D8" s="37" t="s">
        <v>114</v>
      </c>
      <c r="E8" s="37" t="s">
        <v>93</v>
      </c>
      <c r="F8" s="37" t="s">
        <v>110</v>
      </c>
      <c r="G8" s="37" t="s">
        <v>119</v>
      </c>
      <c r="H8" s="37" t="s">
        <v>109</v>
      </c>
      <c r="I8" s="37" t="s">
        <v>96</v>
      </c>
      <c r="J8" s="37" t="s">
        <v>111</v>
      </c>
      <c r="K8" s="37" t="s">
        <v>116</v>
      </c>
      <c r="L8" s="37" t="s">
        <v>98</v>
      </c>
      <c r="M8" s="37" t="s">
        <v>120</v>
      </c>
      <c r="N8" s="37" t="s">
        <v>121</v>
      </c>
      <c r="O8" s="36"/>
      <c r="P8" s="37" t="s">
        <v>101</v>
      </c>
    </row>
    <row r="9" spans="1:16" x14ac:dyDescent="0.25">
      <c r="A9" s="37" t="s">
        <v>25</v>
      </c>
      <c r="B9" s="37" t="s">
        <v>41</v>
      </c>
      <c r="C9" s="37" t="s">
        <v>10</v>
      </c>
      <c r="D9" s="37" t="s">
        <v>114</v>
      </c>
      <c r="E9" s="37" t="s">
        <v>96</v>
      </c>
      <c r="F9" s="37" t="s">
        <v>122</v>
      </c>
      <c r="G9" s="37" t="s">
        <v>108</v>
      </c>
      <c r="H9" s="37" t="s">
        <v>110</v>
      </c>
      <c r="I9" s="37" t="s">
        <v>123</v>
      </c>
      <c r="J9" s="37" t="s">
        <v>96</v>
      </c>
      <c r="K9" s="37" t="s">
        <v>111</v>
      </c>
      <c r="L9" s="37" t="s">
        <v>98</v>
      </c>
      <c r="M9" s="37" t="s">
        <v>124</v>
      </c>
      <c r="N9" s="37" t="s">
        <v>125</v>
      </c>
      <c r="O9" s="36"/>
      <c r="P9" s="37" t="s">
        <v>101</v>
      </c>
    </row>
    <row r="11" spans="1:16" x14ac:dyDescent="0.25">
      <c r="A11" s="38" t="s">
        <v>126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x14ac:dyDescent="0.25">
      <c r="A12" s="37" t="s">
        <v>22</v>
      </c>
      <c r="B12" s="37" t="s">
        <v>15</v>
      </c>
      <c r="C12" s="37" t="s">
        <v>12</v>
      </c>
      <c r="D12" s="37" t="s">
        <v>107</v>
      </c>
      <c r="E12" s="37" t="s">
        <v>93</v>
      </c>
      <c r="F12" s="37" t="s">
        <v>115</v>
      </c>
      <c r="G12" s="37" t="s">
        <v>127</v>
      </c>
      <c r="H12" s="37" t="s">
        <v>107</v>
      </c>
      <c r="I12" s="37" t="s">
        <v>109</v>
      </c>
      <c r="J12" s="37" t="s">
        <v>109</v>
      </c>
      <c r="K12" s="37" t="s">
        <v>116</v>
      </c>
      <c r="L12" s="37" t="s">
        <v>98</v>
      </c>
      <c r="M12" s="37" t="s">
        <v>128</v>
      </c>
      <c r="N12" s="37" t="s">
        <v>129</v>
      </c>
      <c r="O12" s="36"/>
      <c r="P12" s="37" t="s">
        <v>130</v>
      </c>
    </row>
    <row r="13" spans="1:16" x14ac:dyDescent="0.25">
      <c r="A13" s="37" t="s">
        <v>23</v>
      </c>
      <c r="B13" s="37" t="s">
        <v>21</v>
      </c>
      <c r="C13" s="37" t="s">
        <v>14</v>
      </c>
      <c r="D13" s="37" t="s">
        <v>109</v>
      </c>
      <c r="E13" s="37" t="s">
        <v>93</v>
      </c>
      <c r="F13" s="37" t="s">
        <v>115</v>
      </c>
      <c r="G13" s="37" t="s">
        <v>127</v>
      </c>
      <c r="H13" s="37" t="s">
        <v>107</v>
      </c>
      <c r="I13" s="37" t="s">
        <v>109</v>
      </c>
      <c r="J13" s="37" t="s">
        <v>109</v>
      </c>
      <c r="K13" s="37" t="s">
        <v>116</v>
      </c>
      <c r="L13" s="37" t="s">
        <v>98</v>
      </c>
      <c r="M13" s="37" t="s">
        <v>131</v>
      </c>
      <c r="N13" s="37" t="s">
        <v>121</v>
      </c>
      <c r="O13" s="36"/>
      <c r="P13" s="37" t="s">
        <v>132</v>
      </c>
    </row>
    <row r="14" spans="1:16" x14ac:dyDescent="0.25">
      <c r="A14" s="37" t="s">
        <v>24</v>
      </c>
      <c r="B14" s="37" t="s">
        <v>16</v>
      </c>
      <c r="C14" s="37" t="s">
        <v>12</v>
      </c>
      <c r="D14" s="37" t="s">
        <v>107</v>
      </c>
      <c r="E14" s="37" t="s">
        <v>93</v>
      </c>
      <c r="F14" s="37" t="s">
        <v>122</v>
      </c>
      <c r="G14" s="37" t="s">
        <v>119</v>
      </c>
      <c r="H14" s="37" t="s">
        <v>109</v>
      </c>
      <c r="I14" s="37" t="s">
        <v>93</v>
      </c>
      <c r="J14" s="37" t="s">
        <v>114</v>
      </c>
      <c r="K14" s="37" t="s">
        <v>116</v>
      </c>
      <c r="L14" s="37" t="s">
        <v>98</v>
      </c>
      <c r="M14" s="37" t="s">
        <v>133</v>
      </c>
      <c r="N14" s="37" t="s">
        <v>134</v>
      </c>
      <c r="O14" s="36"/>
      <c r="P14" s="37" t="s">
        <v>132</v>
      </c>
    </row>
    <row r="16" spans="1:16" x14ac:dyDescent="0.25">
      <c r="A16" s="38" t="s">
        <v>135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 x14ac:dyDescent="0.25">
      <c r="A17" s="37" t="s">
        <v>22</v>
      </c>
      <c r="B17" s="37" t="s">
        <v>11</v>
      </c>
      <c r="C17" s="37" t="s">
        <v>12</v>
      </c>
      <c r="D17" s="37" t="s">
        <v>107</v>
      </c>
      <c r="E17" s="37" t="s">
        <v>93</v>
      </c>
      <c r="F17" s="37" t="s">
        <v>122</v>
      </c>
      <c r="G17" s="37" t="s">
        <v>127</v>
      </c>
      <c r="H17" s="37" t="s">
        <v>107</v>
      </c>
      <c r="I17" s="37" t="s">
        <v>93</v>
      </c>
      <c r="J17" s="37" t="s">
        <v>107</v>
      </c>
      <c r="K17" s="37" t="s">
        <v>116</v>
      </c>
      <c r="L17" s="37" t="s">
        <v>98</v>
      </c>
      <c r="M17" s="37" t="s">
        <v>136</v>
      </c>
      <c r="N17" s="37" t="s">
        <v>137</v>
      </c>
      <c r="O17" s="36"/>
      <c r="P17" s="37" t="s">
        <v>101</v>
      </c>
    </row>
    <row r="18" spans="1:16" x14ac:dyDescent="0.25">
      <c r="A18" s="37" t="s">
        <v>23</v>
      </c>
      <c r="B18" s="37" t="s">
        <v>58</v>
      </c>
      <c r="C18" s="37" t="s">
        <v>12</v>
      </c>
      <c r="D18" s="37" t="s">
        <v>111</v>
      </c>
      <c r="E18" s="37" t="s">
        <v>104</v>
      </c>
      <c r="F18" s="37" t="s">
        <v>104</v>
      </c>
      <c r="G18" s="37" t="s">
        <v>104</v>
      </c>
      <c r="H18" s="37" t="s">
        <v>104</v>
      </c>
      <c r="I18" s="37" t="s">
        <v>104</v>
      </c>
      <c r="J18" s="37" t="s">
        <v>104</v>
      </c>
      <c r="K18" s="37" t="s">
        <v>104</v>
      </c>
      <c r="L18" s="37" t="s">
        <v>98</v>
      </c>
      <c r="M18" s="37" t="s">
        <v>138</v>
      </c>
      <c r="N18" s="37" t="s">
        <v>137</v>
      </c>
      <c r="O18" s="36"/>
      <c r="P18" s="37" t="s">
        <v>101</v>
      </c>
    </row>
    <row r="20" spans="1:16" x14ac:dyDescent="0.25">
      <c r="A20" s="38" t="s">
        <v>139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x14ac:dyDescent="0.25">
      <c r="A21" s="37" t="s">
        <v>22</v>
      </c>
      <c r="B21" s="37" t="s">
        <v>49</v>
      </c>
      <c r="C21" s="37" t="s">
        <v>12</v>
      </c>
      <c r="D21" s="37" t="s">
        <v>107</v>
      </c>
      <c r="E21" s="37" t="s">
        <v>93</v>
      </c>
      <c r="F21" s="37" t="s">
        <v>123</v>
      </c>
      <c r="G21" s="37" t="s">
        <v>108</v>
      </c>
      <c r="H21" s="37" t="s">
        <v>110</v>
      </c>
      <c r="I21" s="37" t="s">
        <v>109</v>
      </c>
      <c r="J21" s="37" t="s">
        <v>107</v>
      </c>
      <c r="K21" s="37" t="s">
        <v>97</v>
      </c>
      <c r="L21" s="37" t="s">
        <v>98</v>
      </c>
      <c r="M21" s="37" t="s">
        <v>140</v>
      </c>
      <c r="N21" s="37" t="s">
        <v>141</v>
      </c>
      <c r="O21" s="36"/>
      <c r="P21" s="37" t="s">
        <v>101</v>
      </c>
    </row>
    <row r="22" spans="1:16" x14ac:dyDescent="0.25">
      <c r="A22" s="37" t="s">
        <v>23</v>
      </c>
      <c r="B22" s="37" t="s">
        <v>50</v>
      </c>
      <c r="C22" s="37" t="s">
        <v>12</v>
      </c>
      <c r="D22" s="37" t="s">
        <v>114</v>
      </c>
      <c r="E22" s="37" t="s">
        <v>93</v>
      </c>
      <c r="F22" s="37" t="s">
        <v>94</v>
      </c>
      <c r="G22" s="37" t="s">
        <v>108</v>
      </c>
      <c r="H22" s="37" t="s">
        <v>97</v>
      </c>
      <c r="I22" s="37" t="s">
        <v>115</v>
      </c>
      <c r="J22" s="37" t="s">
        <v>109</v>
      </c>
      <c r="K22" s="37" t="s">
        <v>116</v>
      </c>
      <c r="L22" s="37" t="s">
        <v>98</v>
      </c>
      <c r="M22" s="37" t="s">
        <v>112</v>
      </c>
      <c r="N22" s="37" t="s">
        <v>142</v>
      </c>
      <c r="O22" s="36"/>
      <c r="P22" s="37" t="s">
        <v>101</v>
      </c>
    </row>
    <row r="23" spans="1:16" x14ac:dyDescent="0.25">
      <c r="A23" s="37" t="s">
        <v>143</v>
      </c>
      <c r="B23" s="37" t="s">
        <v>51</v>
      </c>
      <c r="C23" s="37" t="s">
        <v>10</v>
      </c>
      <c r="D23" s="37" t="s">
        <v>110</v>
      </c>
      <c r="E23" s="37" t="s">
        <v>96</v>
      </c>
      <c r="F23" s="37" t="s">
        <v>122</v>
      </c>
      <c r="G23" s="37" t="s">
        <v>119</v>
      </c>
      <c r="H23" s="37" t="s">
        <v>114</v>
      </c>
      <c r="I23" s="37" t="s">
        <v>115</v>
      </c>
      <c r="J23" s="37" t="s">
        <v>107</v>
      </c>
      <c r="K23" s="37" t="s">
        <v>97</v>
      </c>
      <c r="L23" s="37" t="s">
        <v>98</v>
      </c>
      <c r="M23" s="37" t="s">
        <v>144</v>
      </c>
      <c r="N23" s="37" t="s">
        <v>145</v>
      </c>
      <c r="O23" s="36"/>
      <c r="P23" s="37" t="s">
        <v>101</v>
      </c>
    </row>
    <row r="24" spans="1:16" x14ac:dyDescent="0.25">
      <c r="A24" s="37" t="s">
        <v>146</v>
      </c>
      <c r="B24" s="37" t="s">
        <v>52</v>
      </c>
      <c r="C24" s="37" t="s">
        <v>12</v>
      </c>
      <c r="D24" s="37" t="s">
        <v>94</v>
      </c>
      <c r="E24" s="37" t="s">
        <v>115</v>
      </c>
      <c r="F24" s="37" t="s">
        <v>115</v>
      </c>
      <c r="G24" s="37" t="s">
        <v>95</v>
      </c>
      <c r="H24" s="37" t="s">
        <v>94</v>
      </c>
      <c r="I24" s="37" t="s">
        <v>93</v>
      </c>
      <c r="J24" s="37" t="s">
        <v>107</v>
      </c>
      <c r="K24" s="37" t="s">
        <v>97</v>
      </c>
      <c r="L24" s="37" t="s">
        <v>98</v>
      </c>
      <c r="M24" s="37" t="s">
        <v>147</v>
      </c>
      <c r="N24" s="37" t="s">
        <v>148</v>
      </c>
      <c r="O24" s="36"/>
      <c r="P24" s="37" t="s">
        <v>101</v>
      </c>
    </row>
    <row r="25" spans="1:16" x14ac:dyDescent="0.25">
      <c r="A25" s="37" t="s">
        <v>149</v>
      </c>
      <c r="B25" s="37" t="s">
        <v>53</v>
      </c>
      <c r="C25" s="37" t="s">
        <v>8</v>
      </c>
      <c r="D25" s="37" t="s">
        <v>110</v>
      </c>
      <c r="E25" s="37" t="s">
        <v>96</v>
      </c>
      <c r="F25" s="37" t="s">
        <v>123</v>
      </c>
      <c r="G25" s="37" t="s">
        <v>108</v>
      </c>
      <c r="H25" s="37" t="s">
        <v>92</v>
      </c>
      <c r="I25" s="37" t="s">
        <v>94</v>
      </c>
      <c r="J25" s="37" t="s">
        <v>114</v>
      </c>
      <c r="K25" s="37" t="s">
        <v>116</v>
      </c>
      <c r="L25" s="37" t="s">
        <v>98</v>
      </c>
      <c r="M25" s="37" t="s">
        <v>150</v>
      </c>
      <c r="N25" s="37" t="s">
        <v>125</v>
      </c>
      <c r="O25" s="36"/>
      <c r="P25" s="37" t="s">
        <v>101</v>
      </c>
    </row>
    <row r="26" spans="1:16" x14ac:dyDescent="0.25">
      <c r="A26" s="37" t="s">
        <v>151</v>
      </c>
      <c r="B26" s="37" t="s">
        <v>54</v>
      </c>
      <c r="C26" s="37" t="s">
        <v>8</v>
      </c>
      <c r="D26" s="37" t="s">
        <v>92</v>
      </c>
      <c r="E26" s="37" t="s">
        <v>111</v>
      </c>
      <c r="F26" s="37" t="s">
        <v>94</v>
      </c>
      <c r="G26" s="37" t="s">
        <v>92</v>
      </c>
      <c r="H26" s="37" t="s">
        <v>114</v>
      </c>
      <c r="I26" s="37" t="s">
        <v>96</v>
      </c>
      <c r="J26" s="37" t="s">
        <v>110</v>
      </c>
      <c r="K26" s="37" t="s">
        <v>97</v>
      </c>
      <c r="L26" s="37" t="s">
        <v>98</v>
      </c>
      <c r="M26" s="37" t="s">
        <v>99</v>
      </c>
      <c r="N26" s="37" t="s">
        <v>152</v>
      </c>
      <c r="O26" s="36"/>
      <c r="P26" s="37" t="s">
        <v>101</v>
      </c>
    </row>
    <row r="27" spans="1:16" x14ac:dyDescent="0.25">
      <c r="A27" s="37" t="s">
        <v>153</v>
      </c>
      <c r="B27" s="37" t="s">
        <v>55</v>
      </c>
      <c r="C27" s="37" t="s">
        <v>8</v>
      </c>
      <c r="D27" s="37" t="s">
        <v>104</v>
      </c>
      <c r="E27" s="37" t="s">
        <v>104</v>
      </c>
      <c r="F27" s="37" t="s">
        <v>103</v>
      </c>
      <c r="G27" s="37" t="s">
        <v>119</v>
      </c>
      <c r="H27" s="37" t="s">
        <v>104</v>
      </c>
      <c r="I27" s="37" t="s">
        <v>104</v>
      </c>
      <c r="J27" s="37" t="s">
        <v>114</v>
      </c>
      <c r="K27" s="37" t="s">
        <v>97</v>
      </c>
      <c r="L27" s="37" t="s">
        <v>98</v>
      </c>
      <c r="M27" s="37" t="s">
        <v>154</v>
      </c>
      <c r="N27" s="37" t="s">
        <v>141</v>
      </c>
      <c r="O27" s="36"/>
      <c r="P27" s="37" t="s">
        <v>101</v>
      </c>
    </row>
    <row r="29" spans="1:16" x14ac:dyDescent="0.25">
      <c r="A29" s="38" t="s">
        <v>155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25">
      <c r="A30" s="37" t="s">
        <v>22</v>
      </c>
      <c r="B30" s="37" t="s">
        <v>39</v>
      </c>
      <c r="C30" s="37" t="s">
        <v>12</v>
      </c>
      <c r="D30" s="37" t="s">
        <v>109</v>
      </c>
      <c r="E30" s="37" t="s">
        <v>115</v>
      </c>
      <c r="F30" s="37" t="s">
        <v>122</v>
      </c>
      <c r="G30" s="37" t="s">
        <v>108</v>
      </c>
      <c r="H30" s="37" t="s">
        <v>110</v>
      </c>
      <c r="I30" s="37" t="s">
        <v>115</v>
      </c>
      <c r="J30" s="37" t="s">
        <v>107</v>
      </c>
      <c r="K30" s="37" t="s">
        <v>116</v>
      </c>
      <c r="L30" s="37" t="s">
        <v>98</v>
      </c>
      <c r="M30" s="37" t="s">
        <v>156</v>
      </c>
      <c r="N30" s="37" t="s">
        <v>157</v>
      </c>
      <c r="O30" s="36"/>
      <c r="P30" s="37" t="s">
        <v>101</v>
      </c>
    </row>
    <row r="31" spans="1:16" x14ac:dyDescent="0.25">
      <c r="A31" s="37" t="s">
        <v>23</v>
      </c>
      <c r="B31" s="37" t="s">
        <v>40</v>
      </c>
      <c r="C31" s="37" t="s">
        <v>14</v>
      </c>
      <c r="D31" s="37" t="s">
        <v>107</v>
      </c>
      <c r="E31" s="37" t="s">
        <v>109</v>
      </c>
      <c r="F31" s="37" t="s">
        <v>122</v>
      </c>
      <c r="G31" s="37" t="s">
        <v>119</v>
      </c>
      <c r="H31" s="37" t="s">
        <v>114</v>
      </c>
      <c r="I31" s="37" t="s">
        <v>109</v>
      </c>
      <c r="J31" s="37" t="s">
        <v>109</v>
      </c>
      <c r="K31" s="37" t="s">
        <v>116</v>
      </c>
      <c r="L31" s="37" t="s">
        <v>98</v>
      </c>
      <c r="M31" s="37" t="s">
        <v>158</v>
      </c>
      <c r="N31" s="37" t="s">
        <v>141</v>
      </c>
      <c r="O31" s="36"/>
      <c r="P31" s="37" t="s">
        <v>101</v>
      </c>
    </row>
    <row r="32" spans="1:16" x14ac:dyDescent="0.25">
      <c r="A32" s="37" t="s">
        <v>143</v>
      </c>
      <c r="B32" s="37" t="s">
        <v>41</v>
      </c>
      <c r="C32" s="37" t="s">
        <v>10</v>
      </c>
      <c r="D32" s="37" t="s">
        <v>96</v>
      </c>
      <c r="E32" s="37" t="s">
        <v>93</v>
      </c>
      <c r="F32" s="37" t="s">
        <v>115</v>
      </c>
      <c r="G32" s="37" t="s">
        <v>108</v>
      </c>
      <c r="H32" s="37" t="s">
        <v>97</v>
      </c>
      <c r="I32" s="37" t="s">
        <v>115</v>
      </c>
      <c r="J32" s="37" t="s">
        <v>109</v>
      </c>
      <c r="K32" s="37" t="s">
        <v>116</v>
      </c>
      <c r="L32" s="37" t="s">
        <v>98</v>
      </c>
      <c r="M32" s="37" t="s">
        <v>159</v>
      </c>
      <c r="N32" s="37" t="s">
        <v>160</v>
      </c>
      <c r="O32" s="36"/>
      <c r="P32" s="37" t="s">
        <v>101</v>
      </c>
    </row>
    <row r="33" spans="1:16" x14ac:dyDescent="0.25">
      <c r="A33" s="37" t="s">
        <v>146</v>
      </c>
      <c r="B33" s="37" t="s">
        <v>43</v>
      </c>
      <c r="C33" s="37" t="s">
        <v>162</v>
      </c>
      <c r="D33" s="37" t="s">
        <v>107</v>
      </c>
      <c r="E33" s="37" t="s">
        <v>114</v>
      </c>
      <c r="F33" s="37" t="s">
        <v>161</v>
      </c>
      <c r="G33" s="37" t="s">
        <v>127</v>
      </c>
      <c r="H33" s="37" t="s">
        <v>107</v>
      </c>
      <c r="I33" s="37" t="s">
        <v>114</v>
      </c>
      <c r="J33" s="37" t="s">
        <v>109</v>
      </c>
      <c r="K33" s="37" t="s">
        <v>111</v>
      </c>
      <c r="L33" s="37" t="s">
        <v>98</v>
      </c>
      <c r="M33" s="37" t="s">
        <v>159</v>
      </c>
      <c r="N33" s="37" t="s">
        <v>142</v>
      </c>
      <c r="O33" s="36"/>
      <c r="P33" s="37" t="s">
        <v>101</v>
      </c>
    </row>
    <row r="34" spans="1:16" x14ac:dyDescent="0.25">
      <c r="A34" s="37" t="s">
        <v>149</v>
      </c>
      <c r="B34" s="37" t="s">
        <v>42</v>
      </c>
      <c r="C34" s="37" t="s">
        <v>8</v>
      </c>
      <c r="D34" s="37" t="s">
        <v>111</v>
      </c>
      <c r="E34" s="37" t="s">
        <v>93</v>
      </c>
      <c r="F34" s="37" t="s">
        <v>161</v>
      </c>
      <c r="G34" s="37" t="s">
        <v>108</v>
      </c>
      <c r="H34" s="37" t="s">
        <v>114</v>
      </c>
      <c r="I34" s="37" t="s">
        <v>114</v>
      </c>
      <c r="J34" s="37" t="s">
        <v>107</v>
      </c>
      <c r="K34" s="37" t="s">
        <v>116</v>
      </c>
      <c r="L34" s="37" t="s">
        <v>98</v>
      </c>
      <c r="M34" s="37" t="s">
        <v>159</v>
      </c>
      <c r="N34" s="37" t="s">
        <v>118</v>
      </c>
      <c r="O34" s="36"/>
      <c r="P34" s="37" t="s">
        <v>101</v>
      </c>
    </row>
    <row r="35" spans="1:16" x14ac:dyDescent="0.25">
      <c r="A35" s="37" t="s">
        <v>151</v>
      </c>
      <c r="B35" s="37" t="s">
        <v>44</v>
      </c>
      <c r="C35" s="37" t="s">
        <v>12</v>
      </c>
      <c r="D35" s="37" t="s">
        <v>109</v>
      </c>
      <c r="E35" s="37" t="s">
        <v>109</v>
      </c>
      <c r="F35" s="37" t="s">
        <v>115</v>
      </c>
      <c r="G35" s="37" t="s">
        <v>119</v>
      </c>
      <c r="H35" s="37" t="s">
        <v>109</v>
      </c>
      <c r="I35" s="37" t="s">
        <v>109</v>
      </c>
      <c r="J35" s="37" t="s">
        <v>114</v>
      </c>
      <c r="K35" s="37" t="s">
        <v>116</v>
      </c>
      <c r="L35" s="37" t="s">
        <v>98</v>
      </c>
      <c r="M35" s="37" t="s">
        <v>163</v>
      </c>
      <c r="N35" s="37" t="s">
        <v>125</v>
      </c>
      <c r="O35" s="36"/>
      <c r="P35" s="37" t="s">
        <v>101</v>
      </c>
    </row>
    <row r="36" spans="1:16" x14ac:dyDescent="0.25">
      <c r="A36" s="37" t="s">
        <v>153</v>
      </c>
      <c r="B36" s="37" t="s">
        <v>45</v>
      </c>
      <c r="C36" s="37" t="s">
        <v>10</v>
      </c>
      <c r="D36" s="37" t="s">
        <v>109</v>
      </c>
      <c r="E36" s="37" t="s">
        <v>96</v>
      </c>
      <c r="F36" s="37" t="s">
        <v>115</v>
      </c>
      <c r="G36" s="37" t="s">
        <v>108</v>
      </c>
      <c r="H36" s="37" t="s">
        <v>114</v>
      </c>
      <c r="I36" s="37" t="s">
        <v>93</v>
      </c>
      <c r="J36" s="37" t="s">
        <v>114</v>
      </c>
      <c r="K36" s="37" t="s">
        <v>116</v>
      </c>
      <c r="L36" s="37" t="s">
        <v>98</v>
      </c>
      <c r="M36" s="37" t="s">
        <v>164</v>
      </c>
      <c r="N36" s="37" t="s">
        <v>165</v>
      </c>
      <c r="O36" s="36"/>
      <c r="P36" s="37" t="s">
        <v>101</v>
      </c>
    </row>
    <row r="37" spans="1:16" x14ac:dyDescent="0.25">
      <c r="A37" s="37" t="s">
        <v>166</v>
      </c>
      <c r="B37" s="37" t="s">
        <v>46</v>
      </c>
      <c r="C37" s="37" t="s">
        <v>162</v>
      </c>
      <c r="D37" s="37" t="s">
        <v>107</v>
      </c>
      <c r="E37" s="37" t="s">
        <v>92</v>
      </c>
      <c r="F37" s="37" t="s">
        <v>92</v>
      </c>
      <c r="G37" s="37" t="s">
        <v>104</v>
      </c>
      <c r="H37" s="37" t="s">
        <v>104</v>
      </c>
      <c r="I37" s="37" t="s">
        <v>92</v>
      </c>
      <c r="J37" s="37" t="s">
        <v>92</v>
      </c>
      <c r="K37" s="37" t="s">
        <v>104</v>
      </c>
      <c r="L37" s="37" t="s">
        <v>98</v>
      </c>
      <c r="M37" s="37" t="s">
        <v>167</v>
      </c>
      <c r="N37" s="37" t="s">
        <v>168</v>
      </c>
      <c r="O37" s="36"/>
      <c r="P37" s="37" t="s">
        <v>101</v>
      </c>
    </row>
    <row r="39" spans="1:16" x14ac:dyDescent="0.25">
      <c r="A39" s="38" t="s">
        <v>169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x14ac:dyDescent="0.25">
      <c r="A40" s="37" t="s">
        <v>22</v>
      </c>
      <c r="B40" s="37" t="s">
        <v>5</v>
      </c>
      <c r="C40" s="37" t="s">
        <v>6</v>
      </c>
      <c r="D40" s="37" t="s">
        <v>107</v>
      </c>
      <c r="E40" s="37" t="s">
        <v>93</v>
      </c>
      <c r="F40" s="37" t="s">
        <v>122</v>
      </c>
      <c r="G40" s="37" t="s">
        <v>127</v>
      </c>
      <c r="H40" s="37" t="s">
        <v>107</v>
      </c>
      <c r="I40" s="37" t="s">
        <v>93</v>
      </c>
      <c r="J40" s="37" t="s">
        <v>107</v>
      </c>
      <c r="K40" s="37" t="s">
        <v>116</v>
      </c>
      <c r="L40" s="37" t="s">
        <v>98</v>
      </c>
      <c r="M40" s="37" t="s">
        <v>136</v>
      </c>
      <c r="N40" s="37" t="s">
        <v>170</v>
      </c>
      <c r="O40" s="36"/>
      <c r="P40" s="37" t="s">
        <v>130</v>
      </c>
    </row>
    <row r="41" spans="1:16" x14ac:dyDescent="0.25">
      <c r="A41" s="37" t="s">
        <v>23</v>
      </c>
      <c r="B41" s="37" t="s">
        <v>7</v>
      </c>
      <c r="C41" s="37" t="s">
        <v>8</v>
      </c>
      <c r="D41" s="37" t="s">
        <v>107</v>
      </c>
      <c r="E41" s="37" t="s">
        <v>93</v>
      </c>
      <c r="F41" s="37" t="s">
        <v>161</v>
      </c>
      <c r="G41" s="37" t="s">
        <v>127</v>
      </c>
      <c r="H41" s="37" t="s">
        <v>107</v>
      </c>
      <c r="I41" s="37" t="s">
        <v>93</v>
      </c>
      <c r="J41" s="37" t="s">
        <v>107</v>
      </c>
      <c r="K41" s="37" t="s">
        <v>116</v>
      </c>
      <c r="L41" s="37" t="s">
        <v>98</v>
      </c>
      <c r="M41" s="37" t="s">
        <v>171</v>
      </c>
      <c r="N41" s="37" t="s">
        <v>172</v>
      </c>
      <c r="O41" s="36"/>
      <c r="P41" s="37" t="s">
        <v>130</v>
      </c>
    </row>
    <row r="42" spans="1:16" x14ac:dyDescent="0.25">
      <c r="A42" s="37" t="s">
        <v>24</v>
      </c>
      <c r="B42" s="37" t="s">
        <v>9</v>
      </c>
      <c r="C42" s="37" t="s">
        <v>10</v>
      </c>
      <c r="D42" s="37" t="s">
        <v>107</v>
      </c>
      <c r="E42" s="37" t="s">
        <v>115</v>
      </c>
      <c r="F42" s="37" t="s">
        <v>122</v>
      </c>
      <c r="G42" s="37" t="s">
        <v>127</v>
      </c>
      <c r="H42" s="37" t="s">
        <v>107</v>
      </c>
      <c r="I42" s="37" t="s">
        <v>93</v>
      </c>
      <c r="J42" s="37" t="s">
        <v>107</v>
      </c>
      <c r="K42" s="37" t="s">
        <v>116</v>
      </c>
      <c r="L42" s="37" t="s">
        <v>98</v>
      </c>
      <c r="M42" s="37" t="s">
        <v>171</v>
      </c>
      <c r="N42" s="37" t="s">
        <v>173</v>
      </c>
      <c r="O42" s="36"/>
      <c r="P42" s="37" t="s">
        <v>130</v>
      </c>
    </row>
    <row r="43" spans="1:16" x14ac:dyDescent="0.25">
      <c r="A43" s="37" t="s">
        <v>25</v>
      </c>
      <c r="B43" s="37" t="s">
        <v>11</v>
      </c>
      <c r="C43" s="37" t="s">
        <v>12</v>
      </c>
      <c r="D43" s="37" t="s">
        <v>107</v>
      </c>
      <c r="E43" s="37" t="s">
        <v>93</v>
      </c>
      <c r="F43" s="37" t="s">
        <v>122</v>
      </c>
      <c r="G43" s="37" t="s">
        <v>127</v>
      </c>
      <c r="H43" s="37" t="s">
        <v>97</v>
      </c>
      <c r="I43" s="37" t="s">
        <v>115</v>
      </c>
      <c r="J43" s="37" t="s">
        <v>107</v>
      </c>
      <c r="K43" s="37" t="s">
        <v>116</v>
      </c>
      <c r="L43" s="37" t="s">
        <v>98</v>
      </c>
      <c r="M43" s="37" t="s">
        <v>174</v>
      </c>
      <c r="N43" s="37" t="s">
        <v>157</v>
      </c>
      <c r="O43" s="36"/>
      <c r="P43" s="37" t="s">
        <v>130</v>
      </c>
    </row>
    <row r="44" spans="1:16" x14ac:dyDescent="0.25">
      <c r="A44" s="37" t="s">
        <v>26</v>
      </c>
      <c r="B44" s="37" t="s">
        <v>13</v>
      </c>
      <c r="C44" s="37" t="s">
        <v>14</v>
      </c>
      <c r="D44" s="37" t="s">
        <v>107</v>
      </c>
      <c r="E44" s="37" t="s">
        <v>93</v>
      </c>
      <c r="F44" s="37" t="s">
        <v>115</v>
      </c>
      <c r="G44" s="37" t="s">
        <v>108</v>
      </c>
      <c r="H44" s="37" t="s">
        <v>107</v>
      </c>
      <c r="I44" s="37" t="s">
        <v>93</v>
      </c>
      <c r="J44" s="37" t="s">
        <v>107</v>
      </c>
      <c r="K44" s="37" t="s">
        <v>116</v>
      </c>
      <c r="L44" s="37" t="s">
        <v>98</v>
      </c>
      <c r="M44" s="37" t="s">
        <v>174</v>
      </c>
      <c r="N44" s="37" t="s">
        <v>148</v>
      </c>
      <c r="O44" s="36"/>
      <c r="P44" s="37" t="s">
        <v>130</v>
      </c>
    </row>
    <row r="45" spans="1:16" x14ac:dyDescent="0.25">
      <c r="A45" s="37" t="s">
        <v>27</v>
      </c>
      <c r="B45" s="37" t="s">
        <v>15</v>
      </c>
      <c r="C45" s="37" t="s">
        <v>12</v>
      </c>
      <c r="D45" s="37" t="s">
        <v>107</v>
      </c>
      <c r="E45" s="37" t="s">
        <v>93</v>
      </c>
      <c r="F45" s="37" t="s">
        <v>122</v>
      </c>
      <c r="G45" s="37" t="s">
        <v>108</v>
      </c>
      <c r="H45" s="37" t="s">
        <v>109</v>
      </c>
      <c r="I45" s="37" t="s">
        <v>93</v>
      </c>
      <c r="J45" s="37" t="s">
        <v>109</v>
      </c>
      <c r="K45" s="37" t="s">
        <v>116</v>
      </c>
      <c r="L45" s="37" t="s">
        <v>98</v>
      </c>
      <c r="M45" s="37" t="s">
        <v>175</v>
      </c>
      <c r="N45" s="37" t="s">
        <v>145</v>
      </c>
      <c r="O45" s="36"/>
      <c r="P45" s="37" t="s">
        <v>132</v>
      </c>
    </row>
    <row r="46" spans="1:16" x14ac:dyDescent="0.25">
      <c r="A46" s="37" t="s">
        <v>28</v>
      </c>
      <c r="B46" s="37" t="s">
        <v>16</v>
      </c>
      <c r="C46" s="37" t="s">
        <v>12</v>
      </c>
      <c r="D46" s="37" t="s">
        <v>107</v>
      </c>
      <c r="E46" s="37" t="s">
        <v>93</v>
      </c>
      <c r="F46" s="37" t="s">
        <v>115</v>
      </c>
      <c r="G46" s="37" t="s">
        <v>127</v>
      </c>
      <c r="H46" s="37" t="s">
        <v>109</v>
      </c>
      <c r="I46" s="37" t="s">
        <v>115</v>
      </c>
      <c r="J46" s="37" t="s">
        <v>107</v>
      </c>
      <c r="K46" s="37" t="s">
        <v>116</v>
      </c>
      <c r="L46" s="37" t="s">
        <v>98</v>
      </c>
      <c r="M46" s="37" t="s">
        <v>176</v>
      </c>
      <c r="N46" s="37" t="s">
        <v>173</v>
      </c>
      <c r="O46" s="36"/>
      <c r="P46" s="37" t="s">
        <v>132</v>
      </c>
    </row>
    <row r="47" spans="1:16" x14ac:dyDescent="0.25">
      <c r="A47" s="37" t="s">
        <v>29</v>
      </c>
      <c r="B47" s="37" t="s">
        <v>17</v>
      </c>
      <c r="C47" s="37" t="s">
        <v>10</v>
      </c>
      <c r="D47" s="37" t="s">
        <v>107</v>
      </c>
      <c r="E47" s="37" t="s">
        <v>93</v>
      </c>
      <c r="F47" s="37" t="s">
        <v>122</v>
      </c>
      <c r="G47" s="37" t="s">
        <v>119</v>
      </c>
      <c r="H47" s="37" t="s">
        <v>107</v>
      </c>
      <c r="I47" s="37" t="s">
        <v>109</v>
      </c>
      <c r="J47" s="37" t="s">
        <v>107</v>
      </c>
      <c r="K47" s="37" t="s">
        <v>116</v>
      </c>
      <c r="L47" s="37" t="s">
        <v>98</v>
      </c>
      <c r="M47" s="37" t="s">
        <v>176</v>
      </c>
      <c r="N47" s="37" t="s">
        <v>160</v>
      </c>
      <c r="O47" s="36"/>
      <c r="P47" s="37" t="s">
        <v>132</v>
      </c>
    </row>
    <row r="48" spans="1:16" x14ac:dyDescent="0.25">
      <c r="A48" s="37" t="s">
        <v>30</v>
      </c>
      <c r="B48" s="37" t="s">
        <v>18</v>
      </c>
      <c r="C48" s="37" t="s">
        <v>8</v>
      </c>
      <c r="D48" s="37" t="s">
        <v>109</v>
      </c>
      <c r="E48" s="37" t="s">
        <v>93</v>
      </c>
      <c r="F48" s="37" t="s">
        <v>123</v>
      </c>
      <c r="G48" s="37" t="s">
        <v>127</v>
      </c>
      <c r="H48" s="37" t="s">
        <v>109</v>
      </c>
      <c r="I48" s="37" t="s">
        <v>93</v>
      </c>
      <c r="J48" s="37" t="s">
        <v>109</v>
      </c>
      <c r="K48" s="37" t="s">
        <v>116</v>
      </c>
      <c r="L48" s="37" t="s">
        <v>98</v>
      </c>
      <c r="M48" s="37" t="s">
        <v>177</v>
      </c>
      <c r="N48" s="37" t="s">
        <v>178</v>
      </c>
      <c r="O48" s="36"/>
      <c r="P48" s="37" t="s">
        <v>132</v>
      </c>
    </row>
    <row r="49" spans="1:16" x14ac:dyDescent="0.25">
      <c r="A49" s="37" t="s">
        <v>31</v>
      </c>
      <c r="B49" s="37" t="s">
        <v>19</v>
      </c>
      <c r="C49" s="37" t="s">
        <v>12</v>
      </c>
      <c r="D49" s="37" t="s">
        <v>107</v>
      </c>
      <c r="E49" s="37" t="s">
        <v>93</v>
      </c>
      <c r="F49" s="37" t="s">
        <v>114</v>
      </c>
      <c r="G49" s="37" t="s">
        <v>108</v>
      </c>
      <c r="H49" s="37" t="s">
        <v>109</v>
      </c>
      <c r="I49" s="37" t="s">
        <v>93</v>
      </c>
      <c r="J49" s="37" t="s">
        <v>109</v>
      </c>
      <c r="K49" s="37" t="s">
        <v>116</v>
      </c>
      <c r="L49" s="37" t="s">
        <v>98</v>
      </c>
      <c r="M49" s="37" t="s">
        <v>179</v>
      </c>
      <c r="N49" s="37" t="s">
        <v>180</v>
      </c>
      <c r="O49" s="36"/>
      <c r="P49" s="37" t="s">
        <v>132</v>
      </c>
    </row>
    <row r="50" spans="1:16" x14ac:dyDescent="0.25">
      <c r="A50" s="37" t="s">
        <v>32</v>
      </c>
      <c r="B50" s="37" t="s">
        <v>20</v>
      </c>
      <c r="C50" s="37" t="s">
        <v>8</v>
      </c>
      <c r="D50" s="37" t="s">
        <v>107</v>
      </c>
      <c r="E50" s="37" t="s">
        <v>93</v>
      </c>
      <c r="F50" s="37" t="s">
        <v>122</v>
      </c>
      <c r="G50" s="37" t="s">
        <v>119</v>
      </c>
      <c r="H50" s="37" t="s">
        <v>114</v>
      </c>
      <c r="I50" s="37" t="s">
        <v>109</v>
      </c>
      <c r="J50" s="37" t="s">
        <v>109</v>
      </c>
      <c r="K50" s="37" t="s">
        <v>116</v>
      </c>
      <c r="L50" s="37" t="s">
        <v>98</v>
      </c>
      <c r="M50" s="37" t="s">
        <v>181</v>
      </c>
      <c r="N50" s="37" t="s">
        <v>182</v>
      </c>
      <c r="O50" s="36"/>
      <c r="P50" s="37" t="s">
        <v>132</v>
      </c>
    </row>
    <row r="51" spans="1:16" x14ac:dyDescent="0.25">
      <c r="A51" s="37" t="s">
        <v>33</v>
      </c>
      <c r="B51" s="37" t="s">
        <v>21</v>
      </c>
      <c r="C51" s="37" t="s">
        <v>14</v>
      </c>
      <c r="D51" s="37" t="s">
        <v>109</v>
      </c>
      <c r="E51" s="37" t="s">
        <v>93</v>
      </c>
      <c r="F51" s="37" t="s">
        <v>122</v>
      </c>
      <c r="G51" s="37" t="s">
        <v>127</v>
      </c>
      <c r="H51" s="37" t="s">
        <v>107</v>
      </c>
      <c r="I51" s="37" t="s">
        <v>96</v>
      </c>
      <c r="J51" s="37" t="s">
        <v>109</v>
      </c>
      <c r="K51" s="37" t="s">
        <v>111</v>
      </c>
      <c r="L51" s="37" t="s">
        <v>98</v>
      </c>
      <c r="M51" s="37" t="s">
        <v>156</v>
      </c>
      <c r="N51" s="37" t="s">
        <v>165</v>
      </c>
      <c r="O51" s="36"/>
      <c r="P51" s="37" t="s">
        <v>101</v>
      </c>
    </row>
    <row r="53" spans="1:16" x14ac:dyDescent="0.25">
      <c r="A53" s="38" t="s">
        <v>183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5">
      <c r="A54" s="37" t="s">
        <v>22</v>
      </c>
      <c r="B54" s="37" t="s">
        <v>61</v>
      </c>
      <c r="C54" s="37" t="s">
        <v>6</v>
      </c>
      <c r="D54" s="37" t="s">
        <v>109</v>
      </c>
      <c r="E54" s="37" t="s">
        <v>114</v>
      </c>
      <c r="F54" s="37" t="s">
        <v>92</v>
      </c>
      <c r="G54" s="37" t="s">
        <v>108</v>
      </c>
      <c r="H54" s="37" t="s">
        <v>111</v>
      </c>
      <c r="I54" s="37" t="s">
        <v>109</v>
      </c>
      <c r="J54" s="37" t="s">
        <v>107</v>
      </c>
      <c r="K54" s="37" t="s">
        <v>97</v>
      </c>
      <c r="L54" s="37" t="s">
        <v>98</v>
      </c>
      <c r="M54" s="37" t="s">
        <v>184</v>
      </c>
      <c r="N54" s="37" t="s">
        <v>141</v>
      </c>
      <c r="O54" s="36"/>
      <c r="P54" s="37" t="s">
        <v>101</v>
      </c>
    </row>
    <row r="55" spans="1:16" x14ac:dyDescent="0.25">
      <c r="A55" s="37" t="s">
        <v>23</v>
      </c>
      <c r="B55" s="37" t="s">
        <v>62</v>
      </c>
      <c r="C55" s="37" t="s">
        <v>12</v>
      </c>
      <c r="D55" s="37" t="s">
        <v>94</v>
      </c>
      <c r="E55" s="37" t="s">
        <v>109</v>
      </c>
      <c r="F55" s="37" t="s">
        <v>114</v>
      </c>
      <c r="G55" s="37" t="s">
        <v>95</v>
      </c>
      <c r="H55" s="37" t="s">
        <v>103</v>
      </c>
      <c r="I55" s="37" t="s">
        <v>94</v>
      </c>
      <c r="J55" s="37" t="s">
        <v>114</v>
      </c>
      <c r="K55" s="37" t="s">
        <v>110</v>
      </c>
      <c r="L55" s="37" t="s">
        <v>98</v>
      </c>
      <c r="M55" s="37" t="s">
        <v>185</v>
      </c>
      <c r="N55" s="37" t="s">
        <v>186</v>
      </c>
      <c r="O55" s="36"/>
      <c r="P55" s="37" t="s">
        <v>101</v>
      </c>
    </row>
    <row r="56" spans="1:16" x14ac:dyDescent="0.25">
      <c r="A56" s="37" t="s">
        <v>24</v>
      </c>
      <c r="B56" s="37" t="s">
        <v>63</v>
      </c>
      <c r="C56" s="37" t="s">
        <v>8</v>
      </c>
      <c r="D56" s="37" t="s">
        <v>92</v>
      </c>
      <c r="E56" s="37" t="s">
        <v>104</v>
      </c>
      <c r="F56" s="37" t="s">
        <v>114</v>
      </c>
      <c r="G56" s="37" t="s">
        <v>92</v>
      </c>
      <c r="H56" s="37" t="s">
        <v>92</v>
      </c>
      <c r="I56" s="37" t="s">
        <v>92</v>
      </c>
      <c r="J56" s="37" t="s">
        <v>104</v>
      </c>
      <c r="K56" s="37" t="s">
        <v>92</v>
      </c>
      <c r="L56" s="37" t="s">
        <v>98</v>
      </c>
      <c r="M56" s="37" t="s">
        <v>187</v>
      </c>
      <c r="N56" s="37" t="s">
        <v>188</v>
      </c>
      <c r="O56" s="36"/>
      <c r="P56" s="37" t="s">
        <v>101</v>
      </c>
    </row>
    <row r="58" spans="1:16" x14ac:dyDescent="0.25">
      <c r="A58" s="38" t="s">
        <v>189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x14ac:dyDescent="0.25">
      <c r="A59" s="37" t="s">
        <v>22</v>
      </c>
      <c r="B59" s="37" t="s">
        <v>57</v>
      </c>
      <c r="C59" s="37" t="s">
        <v>12</v>
      </c>
      <c r="D59" s="37" t="s">
        <v>107</v>
      </c>
      <c r="E59" s="37" t="s">
        <v>93</v>
      </c>
      <c r="F59" s="37" t="s">
        <v>115</v>
      </c>
      <c r="G59" s="37" t="s">
        <v>127</v>
      </c>
      <c r="H59" s="37" t="s">
        <v>107</v>
      </c>
      <c r="I59" s="37" t="s">
        <v>114</v>
      </c>
      <c r="J59" s="37" t="s">
        <v>107</v>
      </c>
      <c r="K59" s="37" t="s">
        <v>97</v>
      </c>
      <c r="L59" s="37" t="s">
        <v>98</v>
      </c>
      <c r="M59" s="37" t="s">
        <v>131</v>
      </c>
      <c r="N59" s="37" t="s">
        <v>180</v>
      </c>
      <c r="O59" s="36"/>
      <c r="P59" s="37" t="s">
        <v>132</v>
      </c>
    </row>
    <row r="60" spans="1:16" x14ac:dyDescent="0.25">
      <c r="A60" s="37" t="s">
        <v>23</v>
      </c>
      <c r="B60" s="37" t="s">
        <v>58</v>
      </c>
      <c r="C60" s="37" t="s">
        <v>12</v>
      </c>
      <c r="D60" s="37" t="s">
        <v>107</v>
      </c>
      <c r="E60" s="37" t="s">
        <v>109</v>
      </c>
      <c r="F60" s="37" t="s">
        <v>123</v>
      </c>
      <c r="G60" s="37" t="s">
        <v>108</v>
      </c>
      <c r="H60" s="37" t="s">
        <v>114</v>
      </c>
      <c r="I60" s="37" t="s">
        <v>93</v>
      </c>
      <c r="J60" s="37" t="s">
        <v>107</v>
      </c>
      <c r="K60" s="37" t="s">
        <v>97</v>
      </c>
      <c r="L60" s="37" t="s">
        <v>98</v>
      </c>
      <c r="M60" s="37" t="s">
        <v>158</v>
      </c>
      <c r="N60" s="37" t="s">
        <v>180</v>
      </c>
      <c r="O60" s="36"/>
      <c r="P60" s="37" t="s">
        <v>101</v>
      </c>
    </row>
    <row r="62" spans="1:16" x14ac:dyDescent="0.25">
      <c r="A62" s="38" t="s">
        <v>190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16" x14ac:dyDescent="0.25">
      <c r="A63" s="37" t="s">
        <v>22</v>
      </c>
      <c r="B63" s="37" t="s">
        <v>51</v>
      </c>
      <c r="C63" s="37" t="s">
        <v>10</v>
      </c>
      <c r="D63" s="37" t="s">
        <v>114</v>
      </c>
      <c r="E63" s="37" t="s">
        <v>96</v>
      </c>
      <c r="F63" s="37" t="s">
        <v>115</v>
      </c>
      <c r="G63" s="37" t="s">
        <v>119</v>
      </c>
      <c r="H63" s="37" t="s">
        <v>111</v>
      </c>
      <c r="I63" s="37" t="s">
        <v>114</v>
      </c>
      <c r="J63" s="37" t="s">
        <v>107</v>
      </c>
      <c r="K63" s="37" t="s">
        <v>97</v>
      </c>
      <c r="L63" s="37" t="s">
        <v>98</v>
      </c>
      <c r="M63" s="37" t="s">
        <v>191</v>
      </c>
      <c r="N63" s="37" t="s">
        <v>125</v>
      </c>
      <c r="O63" s="36"/>
      <c r="P63" s="37" t="s">
        <v>101</v>
      </c>
    </row>
    <row r="65" spans="1:16" x14ac:dyDescent="0.25">
      <c r="A65" s="38" t="s">
        <v>192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1:16" x14ac:dyDescent="0.25">
      <c r="A66" s="37" t="s">
        <v>22</v>
      </c>
      <c r="B66" s="37" t="s">
        <v>42</v>
      </c>
      <c r="C66" s="37" t="s">
        <v>8</v>
      </c>
      <c r="D66" s="37" t="s">
        <v>107</v>
      </c>
      <c r="E66" s="37" t="s">
        <v>115</v>
      </c>
      <c r="F66" s="37" t="s">
        <v>114</v>
      </c>
      <c r="G66" s="37" t="s">
        <v>108</v>
      </c>
      <c r="H66" s="37" t="s">
        <v>96</v>
      </c>
      <c r="I66" s="37" t="s">
        <v>93</v>
      </c>
      <c r="J66" s="37" t="s">
        <v>107</v>
      </c>
      <c r="K66" s="37" t="s">
        <v>116</v>
      </c>
      <c r="L66" s="37" t="s">
        <v>98</v>
      </c>
      <c r="M66" s="37" t="s">
        <v>158</v>
      </c>
      <c r="N66" s="37" t="s">
        <v>193</v>
      </c>
      <c r="O66" s="36"/>
      <c r="P66" s="37"/>
    </row>
    <row r="67" spans="1:16" x14ac:dyDescent="0.25">
      <c r="A67" s="37" t="s">
        <v>23</v>
      </c>
      <c r="B67" s="37" t="s">
        <v>44</v>
      </c>
      <c r="C67" s="37" t="s">
        <v>12</v>
      </c>
      <c r="D67" s="37" t="s">
        <v>107</v>
      </c>
      <c r="E67" s="37" t="s">
        <v>115</v>
      </c>
      <c r="F67" s="37" t="s">
        <v>115</v>
      </c>
      <c r="G67" s="37" t="s">
        <v>119</v>
      </c>
      <c r="H67" s="37" t="s">
        <v>107</v>
      </c>
      <c r="I67" s="37" t="s">
        <v>96</v>
      </c>
      <c r="J67" s="37" t="s">
        <v>107</v>
      </c>
      <c r="K67" s="37" t="s">
        <v>116</v>
      </c>
      <c r="L67" s="37" t="s">
        <v>98</v>
      </c>
      <c r="M67" s="37" t="s">
        <v>158</v>
      </c>
      <c r="N67" s="37" t="s">
        <v>118</v>
      </c>
      <c r="O67" s="36"/>
      <c r="P67" s="37"/>
    </row>
    <row r="68" spans="1:16" x14ac:dyDescent="0.25">
      <c r="A68" s="37" t="s">
        <v>143</v>
      </c>
      <c r="B68" s="37" t="s">
        <v>76</v>
      </c>
      <c r="C68" s="37" t="s">
        <v>10</v>
      </c>
      <c r="D68" s="37" t="s">
        <v>107</v>
      </c>
      <c r="E68" s="37" t="s">
        <v>96</v>
      </c>
      <c r="F68" s="37" t="s">
        <v>96</v>
      </c>
      <c r="G68" s="37" t="s">
        <v>108</v>
      </c>
      <c r="H68" s="37" t="s">
        <v>109</v>
      </c>
      <c r="I68" s="37" t="s">
        <v>115</v>
      </c>
      <c r="J68" s="37" t="s">
        <v>107</v>
      </c>
      <c r="K68" s="37" t="s">
        <v>116</v>
      </c>
      <c r="L68" s="37" t="s">
        <v>98</v>
      </c>
      <c r="M68" s="37" t="s">
        <v>163</v>
      </c>
      <c r="N68" s="37" t="s">
        <v>193</v>
      </c>
      <c r="O68" s="36"/>
      <c r="P68" s="37" t="s">
        <v>101</v>
      </c>
    </row>
    <row r="69" spans="1:16" x14ac:dyDescent="0.25">
      <c r="A69" s="37" t="s">
        <v>146</v>
      </c>
      <c r="B69" s="37" t="s">
        <v>73</v>
      </c>
      <c r="C69" s="37" t="s">
        <v>12</v>
      </c>
      <c r="D69" s="37" t="s">
        <v>103</v>
      </c>
      <c r="E69" s="37" t="s">
        <v>114</v>
      </c>
      <c r="F69" s="37" t="s">
        <v>115</v>
      </c>
      <c r="G69" s="37" t="s">
        <v>127</v>
      </c>
      <c r="H69" s="37" t="s">
        <v>114</v>
      </c>
      <c r="I69" s="37" t="s">
        <v>123</v>
      </c>
      <c r="J69" s="37" t="s">
        <v>107</v>
      </c>
      <c r="K69" s="37" t="s">
        <v>97</v>
      </c>
      <c r="L69" s="37" t="s">
        <v>98</v>
      </c>
      <c r="M69" s="37" t="s">
        <v>117</v>
      </c>
      <c r="N69" s="37" t="s">
        <v>113</v>
      </c>
      <c r="O69" s="36"/>
      <c r="P69" s="37" t="s">
        <v>101</v>
      </c>
    </row>
    <row r="70" spans="1:16" x14ac:dyDescent="0.25">
      <c r="A70" s="37" t="s">
        <v>149</v>
      </c>
      <c r="B70" s="37" t="s">
        <v>74</v>
      </c>
      <c r="C70" s="37" t="s">
        <v>14</v>
      </c>
      <c r="D70" s="37" t="s">
        <v>111</v>
      </c>
      <c r="E70" s="37" t="s">
        <v>96</v>
      </c>
      <c r="F70" s="37" t="s">
        <v>122</v>
      </c>
      <c r="G70" s="37" t="s">
        <v>95</v>
      </c>
      <c r="H70" s="37" t="s">
        <v>109</v>
      </c>
      <c r="I70" s="37" t="s">
        <v>114</v>
      </c>
      <c r="J70" s="37" t="s">
        <v>114</v>
      </c>
      <c r="K70" s="37" t="s">
        <v>97</v>
      </c>
      <c r="L70" s="37" t="s">
        <v>98</v>
      </c>
      <c r="M70" s="37" t="s">
        <v>147</v>
      </c>
      <c r="N70" s="37" t="s">
        <v>121</v>
      </c>
      <c r="O70" s="36"/>
      <c r="P70" s="37" t="s">
        <v>101</v>
      </c>
    </row>
    <row r="71" spans="1:16" x14ac:dyDescent="0.25">
      <c r="A71" s="37" t="s">
        <v>151</v>
      </c>
      <c r="B71" s="37" t="s">
        <v>77</v>
      </c>
      <c r="C71" s="37" t="s">
        <v>10</v>
      </c>
      <c r="D71" s="37" t="s">
        <v>111</v>
      </c>
      <c r="E71" s="37" t="s">
        <v>109</v>
      </c>
      <c r="F71" s="37" t="s">
        <v>122</v>
      </c>
      <c r="G71" s="37" t="s">
        <v>95</v>
      </c>
      <c r="H71" s="37" t="s">
        <v>109</v>
      </c>
      <c r="I71" s="37" t="s">
        <v>96</v>
      </c>
      <c r="J71" s="37" t="s">
        <v>103</v>
      </c>
      <c r="K71" s="37" t="s">
        <v>111</v>
      </c>
      <c r="L71" s="37" t="s">
        <v>98</v>
      </c>
      <c r="M71" s="37" t="s">
        <v>194</v>
      </c>
      <c r="N71" s="37" t="s">
        <v>195</v>
      </c>
      <c r="O71" s="36"/>
      <c r="P71" s="37" t="s">
        <v>101</v>
      </c>
    </row>
    <row r="72" spans="1:16" x14ac:dyDescent="0.25">
      <c r="A72" s="37" t="s">
        <v>153</v>
      </c>
      <c r="B72" s="37" t="s">
        <v>75</v>
      </c>
      <c r="C72" s="37" t="s">
        <v>10</v>
      </c>
      <c r="D72" s="37" t="s">
        <v>109</v>
      </c>
      <c r="E72" s="37" t="s">
        <v>96</v>
      </c>
      <c r="F72" s="37" t="s">
        <v>115</v>
      </c>
      <c r="G72" s="37" t="s">
        <v>104</v>
      </c>
      <c r="H72" s="37" t="s">
        <v>114</v>
      </c>
      <c r="I72" s="37" t="s">
        <v>94</v>
      </c>
      <c r="J72" s="37" t="s">
        <v>109</v>
      </c>
      <c r="K72" s="37" t="s">
        <v>97</v>
      </c>
      <c r="L72" s="37" t="s">
        <v>98</v>
      </c>
      <c r="M72" s="37" t="s">
        <v>196</v>
      </c>
      <c r="N72" s="37" t="s">
        <v>134</v>
      </c>
      <c r="O72" s="36"/>
      <c r="P72" s="37" t="s">
        <v>101</v>
      </c>
    </row>
    <row r="73" spans="1:16" x14ac:dyDescent="0.25">
      <c r="A73" s="37" t="s">
        <v>166</v>
      </c>
      <c r="B73" s="37" t="s">
        <v>79</v>
      </c>
      <c r="C73" s="37" t="s">
        <v>14</v>
      </c>
      <c r="D73" s="37" t="s">
        <v>110</v>
      </c>
      <c r="E73" s="37" t="s">
        <v>94</v>
      </c>
      <c r="F73" s="37" t="s">
        <v>96</v>
      </c>
      <c r="G73" s="37" t="s">
        <v>92</v>
      </c>
      <c r="H73" s="37" t="s">
        <v>96</v>
      </c>
      <c r="I73" s="37" t="s">
        <v>114</v>
      </c>
      <c r="J73" s="37" t="s">
        <v>92</v>
      </c>
      <c r="K73" s="37" t="s">
        <v>116</v>
      </c>
      <c r="L73" s="37" t="s">
        <v>98</v>
      </c>
      <c r="M73" s="37" t="s">
        <v>197</v>
      </c>
      <c r="N73" s="37" t="s">
        <v>168</v>
      </c>
      <c r="O73" s="36"/>
      <c r="P73" s="37" t="s">
        <v>101</v>
      </c>
    </row>
    <row r="74" spans="1:16" x14ac:dyDescent="0.25">
      <c r="A74" s="37" t="s">
        <v>198</v>
      </c>
      <c r="B74" s="37" t="s">
        <v>43</v>
      </c>
      <c r="C74" s="37" t="s">
        <v>162</v>
      </c>
      <c r="D74" s="37" t="s">
        <v>92</v>
      </c>
      <c r="E74" s="37" t="s">
        <v>109</v>
      </c>
      <c r="F74" s="37" t="s">
        <v>94</v>
      </c>
      <c r="G74" s="37" t="s">
        <v>95</v>
      </c>
      <c r="H74" s="37" t="s">
        <v>92</v>
      </c>
      <c r="I74" s="37" t="s">
        <v>92</v>
      </c>
      <c r="J74" s="37" t="s">
        <v>114</v>
      </c>
      <c r="K74" s="37" t="s">
        <v>116</v>
      </c>
      <c r="L74" s="37" t="s">
        <v>98</v>
      </c>
      <c r="M74" s="37" t="s">
        <v>199</v>
      </c>
      <c r="N74" s="37" t="s">
        <v>200</v>
      </c>
      <c r="O74" s="36"/>
      <c r="P74" s="37" t="s">
        <v>101</v>
      </c>
    </row>
    <row r="75" spans="1:16" x14ac:dyDescent="0.25">
      <c r="A75" s="37" t="s">
        <v>201</v>
      </c>
      <c r="B75" s="37" t="s">
        <v>45</v>
      </c>
      <c r="C75" s="37" t="s">
        <v>10</v>
      </c>
      <c r="D75" s="37" t="s">
        <v>110</v>
      </c>
      <c r="E75" s="37" t="s">
        <v>109</v>
      </c>
      <c r="F75" s="37" t="s">
        <v>92</v>
      </c>
      <c r="G75" s="37" t="s">
        <v>95</v>
      </c>
      <c r="H75" s="37" t="s">
        <v>110</v>
      </c>
      <c r="I75" s="37" t="s">
        <v>96</v>
      </c>
      <c r="J75" s="37" t="s">
        <v>104</v>
      </c>
      <c r="K75" s="37" t="s">
        <v>111</v>
      </c>
      <c r="L75" s="37" t="s">
        <v>98</v>
      </c>
      <c r="M75" s="37" t="s">
        <v>202</v>
      </c>
      <c r="N75" s="37" t="s">
        <v>100</v>
      </c>
      <c r="O75" s="36"/>
      <c r="P75" s="37" t="s">
        <v>101</v>
      </c>
    </row>
    <row r="76" spans="1:16" x14ac:dyDescent="0.25">
      <c r="A76" s="37" t="s">
        <v>203</v>
      </c>
      <c r="B76" s="37" t="s">
        <v>40</v>
      </c>
      <c r="C76" s="37" t="s">
        <v>14</v>
      </c>
      <c r="D76" s="37" t="s">
        <v>114</v>
      </c>
      <c r="E76" s="37" t="s">
        <v>109</v>
      </c>
      <c r="F76" s="37" t="s">
        <v>96</v>
      </c>
      <c r="G76" s="37" t="s">
        <v>103</v>
      </c>
      <c r="H76" s="37" t="s">
        <v>92</v>
      </c>
      <c r="I76" s="37" t="s">
        <v>104</v>
      </c>
      <c r="J76" s="37" t="s">
        <v>110</v>
      </c>
      <c r="K76" s="37" t="s">
        <v>110</v>
      </c>
      <c r="L76" s="37" t="s">
        <v>98</v>
      </c>
      <c r="M76" s="37" t="s">
        <v>204</v>
      </c>
      <c r="N76" s="37" t="s">
        <v>205</v>
      </c>
      <c r="O76" s="36"/>
      <c r="P76" s="37" t="s">
        <v>101</v>
      </c>
    </row>
    <row r="78" spans="1:16" x14ac:dyDescent="0.25">
      <c r="A78" s="38" t="s">
        <v>206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1:16" x14ac:dyDescent="0.25">
      <c r="A79" s="37" t="s">
        <v>22</v>
      </c>
      <c r="B79" s="37" t="s">
        <v>18</v>
      </c>
      <c r="C79" s="37" t="s">
        <v>8</v>
      </c>
      <c r="D79" s="37" t="s">
        <v>107</v>
      </c>
      <c r="E79" s="37" t="s">
        <v>93</v>
      </c>
      <c r="F79" s="37" t="s">
        <v>122</v>
      </c>
      <c r="G79" s="37" t="s">
        <v>127</v>
      </c>
      <c r="H79" s="37" t="s">
        <v>107</v>
      </c>
      <c r="I79" s="37" t="s">
        <v>93</v>
      </c>
      <c r="J79" s="37" t="s">
        <v>107</v>
      </c>
      <c r="K79" s="37" t="s">
        <v>116</v>
      </c>
      <c r="L79" s="37" t="s">
        <v>98</v>
      </c>
      <c r="M79" s="37" t="s">
        <v>136</v>
      </c>
      <c r="N79" s="37" t="s">
        <v>207</v>
      </c>
      <c r="O79" s="36"/>
      <c r="P79" s="37" t="s">
        <v>130</v>
      </c>
    </row>
    <row r="80" spans="1:16" x14ac:dyDescent="0.25">
      <c r="A80" s="37" t="s">
        <v>23</v>
      </c>
      <c r="B80" s="37" t="s">
        <v>66</v>
      </c>
      <c r="C80" s="37" t="s">
        <v>162</v>
      </c>
      <c r="D80" s="37" t="s">
        <v>107</v>
      </c>
      <c r="E80" s="37" t="s">
        <v>93</v>
      </c>
      <c r="F80" s="37" t="s">
        <v>122</v>
      </c>
      <c r="G80" s="37" t="s">
        <v>127</v>
      </c>
      <c r="H80" s="37" t="s">
        <v>109</v>
      </c>
      <c r="I80" s="37" t="s">
        <v>93</v>
      </c>
      <c r="J80" s="37" t="s">
        <v>107</v>
      </c>
      <c r="K80" s="37" t="s">
        <v>116</v>
      </c>
      <c r="L80" s="37" t="s">
        <v>98</v>
      </c>
      <c r="M80" s="37" t="s">
        <v>171</v>
      </c>
      <c r="N80" s="37" t="s">
        <v>129</v>
      </c>
      <c r="O80" s="36"/>
      <c r="P80" s="37" t="s">
        <v>130</v>
      </c>
    </row>
    <row r="81" spans="1:16" x14ac:dyDescent="0.25">
      <c r="A81" s="37" t="s">
        <v>24</v>
      </c>
      <c r="B81" s="37" t="s">
        <v>9</v>
      </c>
      <c r="C81" s="37" t="s">
        <v>10</v>
      </c>
      <c r="D81" s="37" t="s">
        <v>109</v>
      </c>
      <c r="E81" s="37" t="s">
        <v>93</v>
      </c>
      <c r="F81" s="37" t="s">
        <v>122</v>
      </c>
      <c r="G81" s="37" t="s">
        <v>127</v>
      </c>
      <c r="H81" s="37" t="s">
        <v>109</v>
      </c>
      <c r="I81" s="37" t="s">
        <v>114</v>
      </c>
      <c r="J81" s="37" t="s">
        <v>107</v>
      </c>
      <c r="K81" s="37" t="s">
        <v>116</v>
      </c>
      <c r="L81" s="37" t="s">
        <v>98</v>
      </c>
      <c r="M81" s="37" t="s">
        <v>208</v>
      </c>
      <c r="N81" s="37" t="s">
        <v>172</v>
      </c>
      <c r="O81" s="36"/>
      <c r="P81" s="37" t="s">
        <v>132</v>
      </c>
    </row>
    <row r="82" spans="1:16" x14ac:dyDescent="0.25">
      <c r="A82" s="37" t="s">
        <v>25</v>
      </c>
      <c r="B82" s="37" t="s">
        <v>17</v>
      </c>
      <c r="C82" s="37" t="s">
        <v>10</v>
      </c>
      <c r="D82" s="37" t="s">
        <v>109</v>
      </c>
      <c r="E82" s="37" t="s">
        <v>123</v>
      </c>
      <c r="F82" s="37" t="s">
        <v>161</v>
      </c>
      <c r="G82" s="37" t="s">
        <v>127</v>
      </c>
      <c r="H82" s="37" t="s">
        <v>109</v>
      </c>
      <c r="I82" s="37" t="s">
        <v>110</v>
      </c>
      <c r="J82" s="37" t="s">
        <v>107</v>
      </c>
      <c r="K82" s="37" t="s">
        <v>116</v>
      </c>
      <c r="L82" s="37" t="s">
        <v>98</v>
      </c>
      <c r="M82" s="37" t="s">
        <v>159</v>
      </c>
      <c r="N82" s="37" t="s">
        <v>209</v>
      </c>
      <c r="O82" s="36"/>
      <c r="P82" s="37"/>
    </row>
    <row r="83" spans="1:16" x14ac:dyDescent="0.25">
      <c r="A83" s="37" t="s">
        <v>26</v>
      </c>
      <c r="B83" s="37" t="s">
        <v>19</v>
      </c>
      <c r="C83" s="37" t="s">
        <v>12</v>
      </c>
      <c r="D83" s="37" t="s">
        <v>109</v>
      </c>
      <c r="E83" s="37" t="s">
        <v>93</v>
      </c>
      <c r="F83" s="37" t="s">
        <v>123</v>
      </c>
      <c r="G83" s="37" t="s">
        <v>119</v>
      </c>
      <c r="H83" s="37" t="s">
        <v>109</v>
      </c>
      <c r="I83" s="37" t="s">
        <v>96</v>
      </c>
      <c r="J83" s="37" t="s">
        <v>109</v>
      </c>
      <c r="K83" s="37" t="s">
        <v>116</v>
      </c>
      <c r="L83" s="37" t="s">
        <v>98</v>
      </c>
      <c r="M83" s="37" t="s">
        <v>164</v>
      </c>
      <c r="N83" s="37" t="s">
        <v>113</v>
      </c>
      <c r="O83" s="36"/>
      <c r="P83" s="37" t="s">
        <v>101</v>
      </c>
    </row>
    <row r="84" spans="1:16" x14ac:dyDescent="0.25">
      <c r="A84" s="37" t="s">
        <v>27</v>
      </c>
      <c r="B84" s="37" t="s">
        <v>57</v>
      </c>
      <c r="C84" s="37" t="s">
        <v>12</v>
      </c>
      <c r="D84" s="37" t="s">
        <v>109</v>
      </c>
      <c r="E84" s="37" t="s">
        <v>93</v>
      </c>
      <c r="F84" s="37" t="s">
        <v>110</v>
      </c>
      <c r="G84" s="37" t="s">
        <v>108</v>
      </c>
      <c r="H84" s="37" t="s">
        <v>109</v>
      </c>
      <c r="I84" s="37" t="s">
        <v>96</v>
      </c>
      <c r="J84" s="37" t="s">
        <v>94</v>
      </c>
      <c r="K84" s="37" t="s">
        <v>111</v>
      </c>
      <c r="L84" s="37" t="s">
        <v>98</v>
      </c>
      <c r="M84" s="37" t="s">
        <v>210</v>
      </c>
      <c r="N84" s="37" t="s">
        <v>134</v>
      </c>
      <c r="O84" s="36"/>
      <c r="P84" s="37" t="s">
        <v>101</v>
      </c>
    </row>
    <row r="86" spans="1:16" x14ac:dyDescent="0.25">
      <c r="A86" s="38" t="s">
        <v>211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1:16" x14ac:dyDescent="0.25">
      <c r="A87" s="37" t="s">
        <v>22</v>
      </c>
      <c r="B87" s="37" t="s">
        <v>65</v>
      </c>
      <c r="C87" s="37" t="s">
        <v>8</v>
      </c>
      <c r="D87" s="37" t="s">
        <v>109</v>
      </c>
      <c r="E87" s="37" t="s">
        <v>93</v>
      </c>
      <c r="F87" s="37" t="s">
        <v>161</v>
      </c>
      <c r="G87" s="37" t="s">
        <v>127</v>
      </c>
      <c r="H87" s="37" t="s">
        <v>107</v>
      </c>
      <c r="I87" s="37" t="s">
        <v>115</v>
      </c>
      <c r="J87" s="37" t="s">
        <v>109</v>
      </c>
      <c r="K87" s="37" t="s">
        <v>116</v>
      </c>
      <c r="L87" s="37" t="s">
        <v>98</v>
      </c>
      <c r="M87" s="37" t="s">
        <v>212</v>
      </c>
      <c r="N87" s="37" t="s">
        <v>213</v>
      </c>
      <c r="O87" s="36"/>
      <c r="P87" s="37" t="s">
        <v>132</v>
      </c>
    </row>
    <row r="88" spans="1:16" x14ac:dyDescent="0.25">
      <c r="A88" s="37" t="s">
        <v>23</v>
      </c>
      <c r="B88" s="37" t="s">
        <v>66</v>
      </c>
      <c r="C88" s="37" t="s">
        <v>162</v>
      </c>
      <c r="D88" s="37" t="s">
        <v>107</v>
      </c>
      <c r="E88" s="37" t="s">
        <v>93</v>
      </c>
      <c r="F88" s="37" t="s">
        <v>122</v>
      </c>
      <c r="G88" s="37" t="s">
        <v>127</v>
      </c>
      <c r="H88" s="37" t="s">
        <v>109</v>
      </c>
      <c r="I88" s="37" t="s">
        <v>109</v>
      </c>
      <c r="J88" s="37" t="s">
        <v>111</v>
      </c>
      <c r="K88" s="37" t="s">
        <v>116</v>
      </c>
      <c r="L88" s="37" t="s">
        <v>98</v>
      </c>
      <c r="M88" s="37" t="s">
        <v>131</v>
      </c>
      <c r="N88" s="37" t="s">
        <v>173</v>
      </c>
      <c r="O88" s="36"/>
      <c r="P88" s="37" t="s">
        <v>132</v>
      </c>
    </row>
    <row r="89" spans="1:16" x14ac:dyDescent="0.25">
      <c r="A89" s="37" t="s">
        <v>24</v>
      </c>
      <c r="B89" s="37" t="s">
        <v>67</v>
      </c>
      <c r="C89" s="37" t="s">
        <v>8</v>
      </c>
      <c r="D89" s="37" t="s">
        <v>114</v>
      </c>
      <c r="E89" s="37" t="s">
        <v>109</v>
      </c>
      <c r="F89" s="37" t="s">
        <v>122</v>
      </c>
      <c r="G89" s="37" t="s">
        <v>127</v>
      </c>
      <c r="H89" s="37" t="s">
        <v>114</v>
      </c>
      <c r="I89" s="37" t="s">
        <v>114</v>
      </c>
      <c r="J89" s="37" t="s">
        <v>109</v>
      </c>
      <c r="K89" s="37" t="s">
        <v>116</v>
      </c>
      <c r="L89" s="37" t="s">
        <v>98</v>
      </c>
      <c r="M89" s="37" t="s">
        <v>159</v>
      </c>
      <c r="N89" s="37" t="s">
        <v>165</v>
      </c>
      <c r="O89" s="36"/>
      <c r="P89" s="37" t="s">
        <v>101</v>
      </c>
    </row>
    <row r="90" spans="1:16" x14ac:dyDescent="0.25">
      <c r="A90" s="37" t="s">
        <v>25</v>
      </c>
      <c r="B90" s="37" t="s">
        <v>68</v>
      </c>
      <c r="C90" s="37" t="s">
        <v>162</v>
      </c>
      <c r="D90" s="37" t="s">
        <v>107</v>
      </c>
      <c r="E90" s="37" t="s">
        <v>93</v>
      </c>
      <c r="F90" s="37" t="s">
        <v>122</v>
      </c>
      <c r="G90" s="37" t="s">
        <v>119</v>
      </c>
      <c r="H90" s="37" t="s">
        <v>111</v>
      </c>
      <c r="I90" s="37" t="s">
        <v>94</v>
      </c>
      <c r="J90" s="37" t="s">
        <v>107</v>
      </c>
      <c r="K90" s="37" t="s">
        <v>116</v>
      </c>
      <c r="L90" s="37" t="s">
        <v>98</v>
      </c>
      <c r="M90" s="37" t="s">
        <v>140</v>
      </c>
      <c r="N90" s="37" t="s">
        <v>213</v>
      </c>
      <c r="O90" s="36"/>
      <c r="P90" s="37" t="s">
        <v>101</v>
      </c>
    </row>
    <row r="91" spans="1:16" x14ac:dyDescent="0.25">
      <c r="A91" s="37" t="s">
        <v>26</v>
      </c>
      <c r="B91" s="37" t="s">
        <v>69</v>
      </c>
      <c r="C91" s="37" t="s">
        <v>14</v>
      </c>
      <c r="D91" s="37" t="s">
        <v>107</v>
      </c>
      <c r="E91" s="37" t="s">
        <v>93</v>
      </c>
      <c r="F91" s="37" t="s">
        <v>161</v>
      </c>
      <c r="G91" s="37" t="s">
        <v>108</v>
      </c>
      <c r="H91" s="37" t="s">
        <v>96</v>
      </c>
      <c r="I91" s="37" t="s">
        <v>115</v>
      </c>
      <c r="J91" s="37" t="s">
        <v>114</v>
      </c>
      <c r="K91" s="37" t="s">
        <v>97</v>
      </c>
      <c r="L91" s="37" t="s">
        <v>98</v>
      </c>
      <c r="M91" s="37" t="s">
        <v>214</v>
      </c>
      <c r="N91" s="37" t="s">
        <v>125</v>
      </c>
      <c r="O91" s="36"/>
      <c r="P91" s="37" t="s">
        <v>101</v>
      </c>
    </row>
    <row r="92" spans="1:16" x14ac:dyDescent="0.25">
      <c r="A92" s="37" t="s">
        <v>27</v>
      </c>
      <c r="B92" s="37" t="s">
        <v>70</v>
      </c>
      <c r="C92" s="37" t="s">
        <v>12</v>
      </c>
      <c r="D92" s="37" t="s">
        <v>110</v>
      </c>
      <c r="E92" s="37" t="s">
        <v>115</v>
      </c>
      <c r="F92" s="37" t="s">
        <v>122</v>
      </c>
      <c r="G92" s="37" t="s">
        <v>119</v>
      </c>
      <c r="H92" s="37" t="s">
        <v>109</v>
      </c>
      <c r="I92" s="37" t="s">
        <v>109</v>
      </c>
      <c r="J92" s="37" t="s">
        <v>110</v>
      </c>
      <c r="K92" s="37" t="s">
        <v>97</v>
      </c>
      <c r="L92" s="37" t="s">
        <v>98</v>
      </c>
      <c r="M92" s="37" t="s">
        <v>215</v>
      </c>
      <c r="N92" s="37" t="s">
        <v>216</v>
      </c>
      <c r="O92" s="36"/>
      <c r="P92" s="37" t="s">
        <v>101</v>
      </c>
    </row>
    <row r="93" spans="1:16" x14ac:dyDescent="0.25">
      <c r="A93" s="37" t="s">
        <v>28</v>
      </c>
      <c r="B93" s="37" t="s">
        <v>71</v>
      </c>
      <c r="C93" s="37" t="s">
        <v>10</v>
      </c>
      <c r="D93" s="37" t="s">
        <v>103</v>
      </c>
      <c r="E93" s="37" t="s">
        <v>93</v>
      </c>
      <c r="F93" s="37" t="s">
        <v>123</v>
      </c>
      <c r="G93" s="37" t="s">
        <v>108</v>
      </c>
      <c r="H93" s="37" t="s">
        <v>107</v>
      </c>
      <c r="I93" s="37" t="s">
        <v>94</v>
      </c>
      <c r="J93" s="37" t="s">
        <v>109</v>
      </c>
      <c r="K93" s="37" t="s">
        <v>116</v>
      </c>
      <c r="L93" s="37" t="s">
        <v>98</v>
      </c>
      <c r="M93" s="37" t="s">
        <v>217</v>
      </c>
      <c r="N93" s="37" t="s">
        <v>160</v>
      </c>
      <c r="O93" s="36"/>
      <c r="P93" s="37" t="s">
        <v>101</v>
      </c>
    </row>
    <row r="95" spans="1:16" x14ac:dyDescent="0.25">
      <c r="A95" s="38" t="s">
        <v>218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1:16" x14ac:dyDescent="0.25">
      <c r="A96" s="37" t="s">
        <v>22</v>
      </c>
      <c r="B96" s="37" t="s">
        <v>73</v>
      </c>
      <c r="C96" s="37" t="s">
        <v>12</v>
      </c>
      <c r="D96" s="37" t="s">
        <v>109</v>
      </c>
      <c r="E96" s="37" t="s">
        <v>93</v>
      </c>
      <c r="F96" s="37" t="s">
        <v>115</v>
      </c>
      <c r="G96" s="37" t="s">
        <v>108</v>
      </c>
      <c r="H96" s="37" t="s">
        <v>109</v>
      </c>
      <c r="I96" s="37" t="s">
        <v>93</v>
      </c>
      <c r="J96" s="37" t="s">
        <v>109</v>
      </c>
      <c r="K96" s="37" t="s">
        <v>97</v>
      </c>
      <c r="L96" s="37" t="s">
        <v>98</v>
      </c>
      <c r="M96" s="37" t="s">
        <v>181</v>
      </c>
      <c r="N96" s="37" t="s">
        <v>113</v>
      </c>
      <c r="O96" s="36"/>
      <c r="P96" s="37" t="s">
        <v>132</v>
      </c>
    </row>
    <row r="97" spans="1:16" x14ac:dyDescent="0.25">
      <c r="A97" s="37" t="s">
        <v>23</v>
      </c>
      <c r="B97" s="37" t="s">
        <v>74</v>
      </c>
      <c r="C97" s="37" t="s">
        <v>14</v>
      </c>
      <c r="D97" s="37" t="s">
        <v>109</v>
      </c>
      <c r="E97" s="37" t="s">
        <v>115</v>
      </c>
      <c r="F97" s="37" t="s">
        <v>122</v>
      </c>
      <c r="G97" s="37" t="s">
        <v>119</v>
      </c>
      <c r="H97" s="37" t="s">
        <v>110</v>
      </c>
      <c r="I97" s="37" t="s">
        <v>93</v>
      </c>
      <c r="J97" s="37" t="s">
        <v>114</v>
      </c>
      <c r="K97" s="37" t="s">
        <v>116</v>
      </c>
      <c r="L97" s="37" t="s">
        <v>98</v>
      </c>
      <c r="M97" s="37" t="s">
        <v>219</v>
      </c>
      <c r="N97" s="37" t="s">
        <v>118</v>
      </c>
      <c r="O97" s="36"/>
      <c r="P97" s="37" t="s">
        <v>101</v>
      </c>
    </row>
    <row r="98" spans="1:16" x14ac:dyDescent="0.25">
      <c r="A98" s="37" t="s">
        <v>24</v>
      </c>
      <c r="B98" s="37" t="s">
        <v>75</v>
      </c>
      <c r="C98" s="37" t="s">
        <v>10</v>
      </c>
      <c r="D98" s="37" t="s">
        <v>110</v>
      </c>
      <c r="E98" s="37" t="s">
        <v>109</v>
      </c>
      <c r="F98" s="37" t="s">
        <v>110</v>
      </c>
      <c r="G98" s="37" t="s">
        <v>127</v>
      </c>
      <c r="H98" s="37" t="s">
        <v>109</v>
      </c>
      <c r="I98" s="37" t="s">
        <v>115</v>
      </c>
      <c r="J98" s="37" t="s">
        <v>109</v>
      </c>
      <c r="K98" s="37" t="s">
        <v>116</v>
      </c>
      <c r="L98" s="37" t="s">
        <v>98</v>
      </c>
      <c r="M98" s="37" t="s">
        <v>220</v>
      </c>
      <c r="N98" s="37" t="s">
        <v>180</v>
      </c>
      <c r="O98" s="36"/>
      <c r="P98" s="37" t="s">
        <v>101</v>
      </c>
    </row>
    <row r="99" spans="1:16" x14ac:dyDescent="0.25">
      <c r="A99" s="37" t="s">
        <v>25</v>
      </c>
      <c r="B99" s="37" t="s">
        <v>76</v>
      </c>
      <c r="C99" s="37" t="s">
        <v>10</v>
      </c>
      <c r="D99" s="37" t="s">
        <v>109</v>
      </c>
      <c r="E99" s="37" t="s">
        <v>111</v>
      </c>
      <c r="F99" s="37" t="s">
        <v>115</v>
      </c>
      <c r="G99" s="37" t="s">
        <v>95</v>
      </c>
      <c r="H99" s="37" t="s">
        <v>109</v>
      </c>
      <c r="I99" s="37" t="s">
        <v>111</v>
      </c>
      <c r="J99" s="37" t="s">
        <v>109</v>
      </c>
      <c r="K99" s="37" t="s">
        <v>116</v>
      </c>
      <c r="L99" s="37" t="s">
        <v>98</v>
      </c>
      <c r="M99" s="37" t="s">
        <v>221</v>
      </c>
      <c r="N99" s="37" t="s">
        <v>121</v>
      </c>
      <c r="O99" s="36"/>
      <c r="P99" s="37" t="s">
        <v>101</v>
      </c>
    </row>
    <row r="100" spans="1:16" x14ac:dyDescent="0.25">
      <c r="A100" s="37" t="s">
        <v>26</v>
      </c>
      <c r="B100" s="37" t="s">
        <v>77</v>
      </c>
      <c r="C100" s="37" t="s">
        <v>10</v>
      </c>
      <c r="D100" s="37" t="s">
        <v>110</v>
      </c>
      <c r="E100" s="37" t="s">
        <v>114</v>
      </c>
      <c r="F100" s="37" t="s">
        <v>114</v>
      </c>
      <c r="G100" s="37" t="s">
        <v>108</v>
      </c>
      <c r="H100" s="37" t="s">
        <v>111</v>
      </c>
      <c r="I100" s="37" t="s">
        <v>115</v>
      </c>
      <c r="J100" s="37" t="s">
        <v>109</v>
      </c>
      <c r="K100" s="37" t="s">
        <v>116</v>
      </c>
      <c r="L100" s="37" t="s">
        <v>98</v>
      </c>
      <c r="M100" s="37" t="s">
        <v>217</v>
      </c>
      <c r="N100" s="37" t="s">
        <v>145</v>
      </c>
      <c r="O100" s="36"/>
      <c r="P100" s="37" t="s">
        <v>101</v>
      </c>
    </row>
    <row r="101" spans="1:16" x14ac:dyDescent="0.25">
      <c r="A101" s="37" t="s">
        <v>27</v>
      </c>
      <c r="B101" s="37" t="s">
        <v>78</v>
      </c>
      <c r="C101" s="37" t="s">
        <v>14</v>
      </c>
      <c r="D101" s="37" t="s">
        <v>107</v>
      </c>
      <c r="E101" s="37" t="s">
        <v>109</v>
      </c>
      <c r="F101" s="37" t="s">
        <v>114</v>
      </c>
      <c r="G101" s="37" t="s">
        <v>95</v>
      </c>
      <c r="H101" s="37" t="s">
        <v>109</v>
      </c>
      <c r="I101" s="37" t="s">
        <v>115</v>
      </c>
      <c r="J101" s="37" t="s">
        <v>94</v>
      </c>
      <c r="K101" s="37" t="s">
        <v>97</v>
      </c>
      <c r="L101" s="37" t="s">
        <v>98</v>
      </c>
      <c r="M101" s="37" t="s">
        <v>191</v>
      </c>
      <c r="N101" s="37" t="s">
        <v>222</v>
      </c>
      <c r="O101" s="36"/>
      <c r="P101" s="37" t="s">
        <v>101</v>
      </c>
    </row>
    <row r="102" spans="1:16" x14ac:dyDescent="0.25">
      <c r="A102" s="37" t="s">
        <v>28</v>
      </c>
      <c r="B102" s="37" t="s">
        <v>79</v>
      </c>
      <c r="C102" s="37" t="s">
        <v>14</v>
      </c>
      <c r="D102" s="37" t="s">
        <v>110</v>
      </c>
      <c r="E102" s="37" t="s">
        <v>109</v>
      </c>
      <c r="F102" s="37" t="s">
        <v>96</v>
      </c>
      <c r="G102" s="37" t="s">
        <v>108</v>
      </c>
      <c r="H102" s="37" t="s">
        <v>110</v>
      </c>
      <c r="I102" s="37" t="s">
        <v>123</v>
      </c>
      <c r="J102" s="37" t="s">
        <v>114</v>
      </c>
      <c r="K102" s="37" t="s">
        <v>97</v>
      </c>
      <c r="L102" s="37" t="s">
        <v>98</v>
      </c>
      <c r="M102" s="37" t="s">
        <v>194</v>
      </c>
      <c r="N102" s="37" t="s">
        <v>223</v>
      </c>
      <c r="O102" s="36"/>
      <c r="P102" s="37" t="s">
        <v>101</v>
      </c>
    </row>
    <row r="105" spans="1:16" x14ac:dyDescent="0.25">
      <c r="C105" s="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2"/>
  <sheetViews>
    <sheetView topLeftCell="A26" workbookViewId="0">
      <selection activeCell="D89" sqref="D89"/>
    </sheetView>
  </sheetViews>
  <sheetFormatPr defaultRowHeight="15" x14ac:dyDescent="0.25"/>
  <cols>
    <col min="1" max="1" width="5.5703125" bestFit="1" customWidth="1"/>
    <col min="2" max="2" width="18.85546875" bestFit="1" customWidth="1"/>
    <col min="3" max="3" width="20.140625" bestFit="1" customWidth="1"/>
    <col min="4" max="4" width="16" bestFit="1" customWidth="1"/>
    <col min="5" max="20" width="2" bestFit="1" customWidth="1"/>
    <col min="22" max="22" width="4.42578125" bestFit="1" customWidth="1"/>
    <col min="23" max="23" width="5.7109375" bestFit="1" customWidth="1"/>
    <col min="24" max="24" width="6.28515625" bestFit="1" customWidth="1"/>
    <col min="25" max="25" width="10.42578125" bestFit="1" customWidth="1"/>
  </cols>
  <sheetData>
    <row r="1" spans="1:25" x14ac:dyDescent="0.25">
      <c r="A1" s="61"/>
      <c r="B1" s="62"/>
      <c r="C1" s="67" t="s">
        <v>230</v>
      </c>
      <c r="D1" s="62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1"/>
    </row>
    <row r="2" spans="1:25" ht="18" x14ac:dyDescent="0.25">
      <c r="A2" s="67"/>
      <c r="B2" s="62"/>
      <c r="C2" s="210" t="s">
        <v>245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63"/>
      <c r="X2" s="63"/>
      <c r="Y2" s="61"/>
    </row>
    <row r="3" spans="1:25" x14ac:dyDescent="0.25">
      <c r="A3" s="67"/>
      <c r="B3" s="6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1"/>
    </row>
    <row r="4" spans="1:25" x14ac:dyDescent="0.25">
      <c r="A4" s="67"/>
      <c r="B4" s="62"/>
      <c r="C4" s="62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1"/>
    </row>
    <row r="5" spans="1:25" ht="15.75" x14ac:dyDescent="0.25">
      <c r="A5" s="67" t="s">
        <v>246</v>
      </c>
      <c r="B5" s="62" t="s">
        <v>247</v>
      </c>
      <c r="C5" s="64" t="s">
        <v>2</v>
      </c>
      <c r="D5" s="64" t="s">
        <v>3</v>
      </c>
      <c r="E5" s="211">
        <v>1</v>
      </c>
      <c r="F5" s="211"/>
      <c r="G5" s="211">
        <v>2</v>
      </c>
      <c r="H5" s="211"/>
      <c r="I5" s="211">
        <v>3</v>
      </c>
      <c r="J5" s="211"/>
      <c r="K5" s="211">
        <v>4</v>
      </c>
      <c r="L5" s="211"/>
      <c r="M5" s="211">
        <v>5</v>
      </c>
      <c r="N5" s="211"/>
      <c r="O5" s="211">
        <v>6</v>
      </c>
      <c r="P5" s="211"/>
      <c r="Q5" s="211">
        <v>7</v>
      </c>
      <c r="R5" s="211"/>
      <c r="S5" s="211">
        <v>8</v>
      </c>
      <c r="T5" s="211"/>
      <c r="U5" s="63"/>
      <c r="V5" s="63" t="s">
        <v>248</v>
      </c>
      <c r="W5" s="63" t="s">
        <v>249</v>
      </c>
      <c r="X5" s="63" t="s">
        <v>250</v>
      </c>
      <c r="Y5" s="61" t="s">
        <v>251</v>
      </c>
    </row>
    <row r="6" spans="1:25" x14ac:dyDescent="0.25">
      <c r="A6" s="68">
        <v>1</v>
      </c>
      <c r="B6" s="65" t="s">
        <v>252</v>
      </c>
      <c r="C6" s="65" t="s">
        <v>253</v>
      </c>
      <c r="D6" s="65" t="s">
        <v>254</v>
      </c>
      <c r="E6" s="66">
        <v>5</v>
      </c>
      <c r="F6" s="66">
        <v>2</v>
      </c>
      <c r="G6" s="66">
        <v>6</v>
      </c>
      <c r="H6" s="66">
        <v>2</v>
      </c>
      <c r="I6" s="66">
        <v>6</v>
      </c>
      <c r="J6" s="66">
        <v>3</v>
      </c>
      <c r="K6" s="66">
        <v>6</v>
      </c>
      <c r="L6" s="66">
        <v>3</v>
      </c>
      <c r="M6" s="66">
        <v>6</v>
      </c>
      <c r="N6" s="66">
        <v>2</v>
      </c>
      <c r="O6" s="66">
        <v>5</v>
      </c>
      <c r="P6" s="66">
        <v>3</v>
      </c>
      <c r="Q6" s="66">
        <v>5</v>
      </c>
      <c r="R6" s="66">
        <v>4</v>
      </c>
      <c r="S6" s="66">
        <v>5</v>
      </c>
      <c r="T6" s="66">
        <v>3</v>
      </c>
      <c r="U6" s="66"/>
      <c r="V6" s="66">
        <v>44</v>
      </c>
      <c r="W6" s="66">
        <v>22</v>
      </c>
      <c r="X6" s="66">
        <v>47</v>
      </c>
      <c r="Y6" s="65" t="s">
        <v>255</v>
      </c>
    </row>
    <row r="7" spans="1:25" x14ac:dyDescent="0.25">
      <c r="A7" s="68">
        <v>2</v>
      </c>
      <c r="B7" s="65" t="s">
        <v>252</v>
      </c>
      <c r="C7" s="65" t="s">
        <v>256</v>
      </c>
      <c r="D7" s="65" t="s">
        <v>225</v>
      </c>
      <c r="E7" s="66">
        <v>6</v>
      </c>
      <c r="F7" s="66">
        <v>2</v>
      </c>
      <c r="G7" s="66">
        <v>5</v>
      </c>
      <c r="H7" s="66">
        <v>2</v>
      </c>
      <c r="I7" s="66">
        <v>6</v>
      </c>
      <c r="J7" s="66">
        <v>3</v>
      </c>
      <c r="K7" s="66">
        <v>6</v>
      </c>
      <c r="L7" s="66">
        <v>3</v>
      </c>
      <c r="M7" s="66">
        <v>6</v>
      </c>
      <c r="N7" s="66">
        <v>2</v>
      </c>
      <c r="O7" s="66">
        <v>4</v>
      </c>
      <c r="P7" s="66">
        <v>2</v>
      </c>
      <c r="Q7" s="66">
        <v>5</v>
      </c>
      <c r="R7" s="66">
        <v>4</v>
      </c>
      <c r="S7" s="66">
        <v>5</v>
      </c>
      <c r="T7" s="66">
        <v>4</v>
      </c>
      <c r="U7" s="66"/>
      <c r="V7" s="66">
        <v>43</v>
      </c>
      <c r="W7" s="66">
        <v>22</v>
      </c>
      <c r="X7" s="66">
        <v>42</v>
      </c>
      <c r="Y7" s="65"/>
    </row>
    <row r="8" spans="1:25" x14ac:dyDescent="0.25">
      <c r="A8" s="68">
        <v>3</v>
      </c>
      <c r="B8" s="65" t="s">
        <v>252</v>
      </c>
      <c r="C8" s="65" t="s">
        <v>257</v>
      </c>
      <c r="D8" s="65" t="s">
        <v>258</v>
      </c>
      <c r="E8" s="66">
        <v>5</v>
      </c>
      <c r="F8" s="66">
        <v>2</v>
      </c>
      <c r="G8" s="66">
        <v>6</v>
      </c>
      <c r="H8" s="66">
        <v>2</v>
      </c>
      <c r="I8" s="66">
        <v>6</v>
      </c>
      <c r="J8" s="66">
        <v>3</v>
      </c>
      <c r="K8" s="66">
        <v>3</v>
      </c>
      <c r="L8" s="66">
        <v>2</v>
      </c>
      <c r="M8" s="66">
        <v>6</v>
      </c>
      <c r="N8" s="66">
        <v>2</v>
      </c>
      <c r="O8" s="66">
        <v>5</v>
      </c>
      <c r="P8" s="66">
        <v>4</v>
      </c>
      <c r="Q8" s="66">
        <v>4</v>
      </c>
      <c r="R8" s="66">
        <v>3</v>
      </c>
      <c r="S8" s="66">
        <v>5</v>
      </c>
      <c r="T8" s="66">
        <v>4</v>
      </c>
      <c r="U8" s="66"/>
      <c r="V8" s="66">
        <v>40</v>
      </c>
      <c r="W8" s="66">
        <v>22</v>
      </c>
      <c r="X8" s="66">
        <v>41</v>
      </c>
      <c r="Y8" s="65"/>
    </row>
    <row r="9" spans="1:25" x14ac:dyDescent="0.25">
      <c r="A9" s="68">
        <v>4</v>
      </c>
      <c r="B9" s="65" t="s">
        <v>252</v>
      </c>
      <c r="C9" s="65" t="s">
        <v>259</v>
      </c>
      <c r="D9" s="65" t="s">
        <v>258</v>
      </c>
      <c r="E9" s="66">
        <v>6</v>
      </c>
      <c r="F9" s="66">
        <v>2</v>
      </c>
      <c r="G9" s="66">
        <v>6</v>
      </c>
      <c r="H9" s="66">
        <v>2</v>
      </c>
      <c r="I9" s="66">
        <v>6</v>
      </c>
      <c r="J9" s="66">
        <v>3</v>
      </c>
      <c r="K9" s="66">
        <v>3</v>
      </c>
      <c r="L9" s="66">
        <v>3</v>
      </c>
      <c r="M9" s="66">
        <v>6</v>
      </c>
      <c r="N9" s="66">
        <v>2</v>
      </c>
      <c r="O9" s="66">
        <v>4</v>
      </c>
      <c r="P9" s="66">
        <v>3</v>
      </c>
      <c r="Q9" s="66">
        <v>5</v>
      </c>
      <c r="R9" s="66">
        <v>3</v>
      </c>
      <c r="S9" s="66">
        <v>4</v>
      </c>
      <c r="T9" s="66">
        <v>3</v>
      </c>
      <c r="U9" s="66"/>
      <c r="V9" s="66">
        <v>40</v>
      </c>
      <c r="W9" s="66">
        <v>21</v>
      </c>
      <c r="X9" s="66">
        <v>35</v>
      </c>
      <c r="Y9" s="65"/>
    </row>
    <row r="10" spans="1:25" x14ac:dyDescent="0.25">
      <c r="A10" s="68">
        <v>5</v>
      </c>
      <c r="B10" s="65" t="s">
        <v>252</v>
      </c>
      <c r="C10" s="65" t="s">
        <v>260</v>
      </c>
      <c r="D10" s="65" t="s">
        <v>258</v>
      </c>
      <c r="E10" s="66">
        <v>4</v>
      </c>
      <c r="F10" s="66">
        <v>2</v>
      </c>
      <c r="G10" s="66">
        <v>5</v>
      </c>
      <c r="H10" s="66">
        <v>2</v>
      </c>
      <c r="I10" s="66">
        <v>5</v>
      </c>
      <c r="J10" s="66">
        <v>2</v>
      </c>
      <c r="K10" s="66">
        <v>5</v>
      </c>
      <c r="L10" s="66">
        <v>3</v>
      </c>
      <c r="M10" s="66">
        <v>5</v>
      </c>
      <c r="N10" s="66">
        <v>2</v>
      </c>
      <c r="O10" s="66">
        <v>4</v>
      </c>
      <c r="P10" s="66">
        <v>3</v>
      </c>
      <c r="Q10" s="66">
        <v>6</v>
      </c>
      <c r="R10" s="66">
        <v>4</v>
      </c>
      <c r="S10" s="66">
        <v>5</v>
      </c>
      <c r="T10" s="66">
        <v>4</v>
      </c>
      <c r="U10" s="66"/>
      <c r="V10" s="66">
        <v>39</v>
      </c>
      <c r="W10" s="66">
        <v>22</v>
      </c>
      <c r="X10" s="66">
        <v>26</v>
      </c>
      <c r="Y10" s="65"/>
    </row>
    <row r="11" spans="1:25" x14ac:dyDescent="0.25">
      <c r="A11" s="68">
        <v>6</v>
      </c>
      <c r="B11" s="65" t="s">
        <v>252</v>
      </c>
      <c r="C11" s="65" t="s">
        <v>261</v>
      </c>
      <c r="D11" s="65" t="s">
        <v>254</v>
      </c>
      <c r="E11" s="66">
        <v>5</v>
      </c>
      <c r="F11" s="66">
        <v>2</v>
      </c>
      <c r="G11" s="66">
        <v>6</v>
      </c>
      <c r="H11" s="66">
        <v>2</v>
      </c>
      <c r="I11" s="66">
        <v>5</v>
      </c>
      <c r="J11" s="66">
        <v>3</v>
      </c>
      <c r="K11" s="66">
        <v>4</v>
      </c>
      <c r="L11" s="66">
        <v>3</v>
      </c>
      <c r="M11" s="66">
        <v>5</v>
      </c>
      <c r="N11" s="66">
        <v>2</v>
      </c>
      <c r="O11" s="66">
        <v>4</v>
      </c>
      <c r="P11" s="66">
        <v>3</v>
      </c>
      <c r="Q11" s="66">
        <v>5</v>
      </c>
      <c r="R11" s="66">
        <v>4</v>
      </c>
      <c r="S11" s="66">
        <v>4</v>
      </c>
      <c r="T11" s="66">
        <v>3</v>
      </c>
      <c r="U11" s="66"/>
      <c r="V11" s="66">
        <v>38</v>
      </c>
      <c r="W11" s="66">
        <v>22</v>
      </c>
      <c r="X11" s="66">
        <v>28</v>
      </c>
      <c r="Y11" s="65"/>
    </row>
    <row r="12" spans="1:25" ht="15.75" thickBot="1" x14ac:dyDescent="0.3">
      <c r="A12" s="72">
        <v>7</v>
      </c>
      <c r="B12" s="73" t="s">
        <v>252</v>
      </c>
      <c r="C12" s="73" t="s">
        <v>262</v>
      </c>
      <c r="D12" s="73" t="s">
        <v>230</v>
      </c>
      <c r="E12" s="74">
        <v>5</v>
      </c>
      <c r="F12" s="74">
        <v>2</v>
      </c>
      <c r="G12" s="74">
        <v>6</v>
      </c>
      <c r="H12" s="74">
        <v>2</v>
      </c>
      <c r="I12" s="74">
        <v>5</v>
      </c>
      <c r="J12" s="74">
        <v>3</v>
      </c>
      <c r="K12" s="74">
        <v>3</v>
      </c>
      <c r="L12" s="74">
        <v>2</v>
      </c>
      <c r="M12" s="74">
        <v>6</v>
      </c>
      <c r="N12" s="74">
        <v>2</v>
      </c>
      <c r="O12" s="74">
        <v>4</v>
      </c>
      <c r="P12" s="74">
        <v>4</v>
      </c>
      <c r="Q12" s="74">
        <v>5</v>
      </c>
      <c r="R12" s="74">
        <v>4</v>
      </c>
      <c r="S12" s="74">
        <v>2</v>
      </c>
      <c r="T12" s="74">
        <v>2</v>
      </c>
      <c r="U12" s="74"/>
      <c r="V12" s="74">
        <v>36</v>
      </c>
      <c r="W12" s="74">
        <v>21</v>
      </c>
      <c r="X12" s="74">
        <v>40</v>
      </c>
      <c r="Y12" s="73"/>
    </row>
    <row r="13" spans="1:25" x14ac:dyDescent="0.25">
      <c r="A13" s="69"/>
      <c r="B13" s="70"/>
      <c r="C13" s="70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0"/>
    </row>
    <row r="14" spans="1:25" x14ac:dyDescent="0.25">
      <c r="A14" s="68">
        <v>1</v>
      </c>
      <c r="B14" s="65" t="s">
        <v>263</v>
      </c>
      <c r="C14" s="65" t="s">
        <v>264</v>
      </c>
      <c r="D14" s="65" t="s">
        <v>230</v>
      </c>
      <c r="E14" s="66">
        <v>4</v>
      </c>
      <c r="F14" s="66">
        <v>2</v>
      </c>
      <c r="G14" s="66">
        <v>6</v>
      </c>
      <c r="H14" s="66">
        <v>2</v>
      </c>
      <c r="I14" s="66">
        <v>6</v>
      </c>
      <c r="J14" s="66">
        <v>3</v>
      </c>
      <c r="K14" s="66">
        <v>6</v>
      </c>
      <c r="L14" s="66">
        <v>3</v>
      </c>
      <c r="M14" s="66">
        <v>6</v>
      </c>
      <c r="N14" s="66">
        <v>2</v>
      </c>
      <c r="O14" s="66">
        <v>4</v>
      </c>
      <c r="P14" s="66">
        <v>3</v>
      </c>
      <c r="Q14" s="66">
        <v>6</v>
      </c>
      <c r="R14" s="66">
        <v>4</v>
      </c>
      <c r="S14" s="66">
        <v>6</v>
      </c>
      <c r="T14" s="66">
        <v>4</v>
      </c>
      <c r="U14" s="66"/>
      <c r="V14" s="66">
        <v>44</v>
      </c>
      <c r="W14" s="66">
        <v>23</v>
      </c>
      <c r="X14" s="66">
        <v>37</v>
      </c>
      <c r="Y14" s="65" t="s">
        <v>255</v>
      </c>
    </row>
    <row r="15" spans="1:25" x14ac:dyDescent="0.25">
      <c r="A15" s="68">
        <v>2</v>
      </c>
      <c r="B15" s="65" t="s">
        <v>263</v>
      </c>
      <c r="C15" s="65" t="s">
        <v>265</v>
      </c>
      <c r="D15" s="65" t="s">
        <v>230</v>
      </c>
      <c r="E15" s="66">
        <v>3</v>
      </c>
      <c r="F15" s="66">
        <v>2</v>
      </c>
      <c r="G15" s="66">
        <v>5</v>
      </c>
      <c r="H15" s="66">
        <v>2</v>
      </c>
      <c r="I15" s="66">
        <v>6</v>
      </c>
      <c r="J15" s="66">
        <v>3</v>
      </c>
      <c r="K15" s="66">
        <v>6</v>
      </c>
      <c r="L15" s="66">
        <v>3</v>
      </c>
      <c r="M15" s="66">
        <v>5</v>
      </c>
      <c r="N15" s="66">
        <v>2</v>
      </c>
      <c r="O15" s="66">
        <v>6</v>
      </c>
      <c r="P15" s="66">
        <v>4</v>
      </c>
      <c r="Q15" s="66">
        <v>6</v>
      </c>
      <c r="R15" s="66">
        <v>4</v>
      </c>
      <c r="S15" s="66">
        <v>4</v>
      </c>
      <c r="T15" s="66">
        <v>3</v>
      </c>
      <c r="U15" s="66"/>
      <c r="V15" s="66">
        <v>41</v>
      </c>
      <c r="W15" s="66">
        <v>23</v>
      </c>
      <c r="X15" s="66">
        <v>32</v>
      </c>
      <c r="Y15" s="65"/>
    </row>
    <row r="16" spans="1:25" x14ac:dyDescent="0.25">
      <c r="A16" s="68">
        <v>3</v>
      </c>
      <c r="B16" s="65" t="s">
        <v>263</v>
      </c>
      <c r="C16" s="65" t="s">
        <v>266</v>
      </c>
      <c r="D16" s="65" t="s">
        <v>258</v>
      </c>
      <c r="E16" s="66">
        <v>6</v>
      </c>
      <c r="F16" s="66">
        <v>2</v>
      </c>
      <c r="G16" s="66">
        <v>6</v>
      </c>
      <c r="H16" s="66">
        <v>2</v>
      </c>
      <c r="I16" s="66">
        <v>5</v>
      </c>
      <c r="J16" s="66">
        <v>2</v>
      </c>
      <c r="K16" s="66">
        <v>3</v>
      </c>
      <c r="L16" s="66">
        <v>3</v>
      </c>
      <c r="M16" s="66">
        <v>2</v>
      </c>
      <c r="N16" s="66">
        <v>1</v>
      </c>
      <c r="O16" s="66">
        <v>4</v>
      </c>
      <c r="P16" s="66">
        <v>3</v>
      </c>
      <c r="Q16" s="66">
        <v>5</v>
      </c>
      <c r="R16" s="66">
        <v>3</v>
      </c>
      <c r="S16" s="66">
        <v>6</v>
      </c>
      <c r="T16" s="66">
        <v>4</v>
      </c>
      <c r="U16" s="66"/>
      <c r="V16" s="66">
        <v>37</v>
      </c>
      <c r="W16" s="66">
        <v>20</v>
      </c>
      <c r="X16" s="66">
        <v>26</v>
      </c>
      <c r="Y16" s="65"/>
    </row>
    <row r="17" spans="1:25" ht="15.75" thickBot="1" x14ac:dyDescent="0.3">
      <c r="A17" s="72">
        <v>4</v>
      </c>
      <c r="B17" s="73" t="s">
        <v>263</v>
      </c>
      <c r="C17" s="73" t="s">
        <v>267</v>
      </c>
      <c r="D17" s="73" t="s">
        <v>225</v>
      </c>
      <c r="E17" s="74">
        <v>3</v>
      </c>
      <c r="F17" s="74">
        <v>2</v>
      </c>
      <c r="G17" s="74">
        <v>5</v>
      </c>
      <c r="H17" s="74">
        <v>2</v>
      </c>
      <c r="I17" s="74">
        <v>4</v>
      </c>
      <c r="J17" s="74">
        <v>3</v>
      </c>
      <c r="K17" s="74">
        <v>5</v>
      </c>
      <c r="L17" s="74">
        <v>3</v>
      </c>
      <c r="M17" s="74">
        <v>5</v>
      </c>
      <c r="N17" s="74">
        <v>2</v>
      </c>
      <c r="O17" s="74">
        <v>5</v>
      </c>
      <c r="P17" s="74">
        <v>3</v>
      </c>
      <c r="Q17" s="74">
        <v>4</v>
      </c>
      <c r="R17" s="74">
        <v>2</v>
      </c>
      <c r="S17" s="74">
        <v>3</v>
      </c>
      <c r="T17" s="74">
        <v>2</v>
      </c>
      <c r="U17" s="74"/>
      <c r="V17" s="74">
        <v>34</v>
      </c>
      <c r="W17" s="74">
        <v>19</v>
      </c>
      <c r="X17" s="74">
        <v>34</v>
      </c>
      <c r="Y17" s="73"/>
    </row>
    <row r="18" spans="1:25" x14ac:dyDescent="0.25">
      <c r="A18" s="69"/>
      <c r="B18" s="70"/>
      <c r="C18" s="70"/>
      <c r="D18" s="70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0"/>
    </row>
    <row r="19" spans="1:25" ht="15.75" thickBot="1" x14ac:dyDescent="0.3">
      <c r="A19" s="72">
        <v>1</v>
      </c>
      <c r="B19" s="73" t="s">
        <v>268</v>
      </c>
      <c r="C19" s="73" t="s">
        <v>234</v>
      </c>
      <c r="D19" s="73" t="s">
        <v>258</v>
      </c>
      <c r="E19" s="74">
        <v>5</v>
      </c>
      <c r="F19" s="74">
        <v>2</v>
      </c>
      <c r="G19" s="74">
        <v>4</v>
      </c>
      <c r="H19" s="74">
        <v>2</v>
      </c>
      <c r="I19" s="74">
        <v>5</v>
      </c>
      <c r="J19" s="74">
        <v>3</v>
      </c>
      <c r="K19" s="74">
        <v>5</v>
      </c>
      <c r="L19" s="74">
        <v>2</v>
      </c>
      <c r="M19" s="74">
        <v>6</v>
      </c>
      <c r="N19" s="74">
        <v>2</v>
      </c>
      <c r="O19" s="74">
        <v>6</v>
      </c>
      <c r="P19" s="74">
        <v>4</v>
      </c>
      <c r="Q19" s="74">
        <v>5</v>
      </c>
      <c r="R19" s="74">
        <v>3</v>
      </c>
      <c r="S19" s="74">
        <v>3</v>
      </c>
      <c r="T19" s="74">
        <v>3</v>
      </c>
      <c r="U19" s="74"/>
      <c r="V19" s="74">
        <v>39</v>
      </c>
      <c r="W19" s="74">
        <v>21</v>
      </c>
      <c r="X19" s="74">
        <v>33</v>
      </c>
      <c r="Y19" s="73"/>
    </row>
    <row r="20" spans="1:25" x14ac:dyDescent="0.25">
      <c r="A20" s="69"/>
      <c r="B20" s="70"/>
      <c r="C20" s="70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0"/>
    </row>
    <row r="21" spans="1:25" ht="15.75" thickBot="1" x14ac:dyDescent="0.3">
      <c r="A21" s="72">
        <v>1</v>
      </c>
      <c r="B21" s="73" t="s">
        <v>269</v>
      </c>
      <c r="C21" s="73" t="s">
        <v>270</v>
      </c>
      <c r="D21" s="73" t="s">
        <v>225</v>
      </c>
      <c r="E21" s="74">
        <v>4</v>
      </c>
      <c r="F21" s="74">
        <v>2</v>
      </c>
      <c r="G21" s="74">
        <v>5</v>
      </c>
      <c r="H21" s="74">
        <v>2</v>
      </c>
      <c r="I21" s="74">
        <v>6</v>
      </c>
      <c r="J21" s="74">
        <v>3</v>
      </c>
      <c r="K21" s="74">
        <v>5</v>
      </c>
      <c r="L21" s="74">
        <v>3</v>
      </c>
      <c r="M21" s="74">
        <v>6</v>
      </c>
      <c r="N21" s="74">
        <v>2</v>
      </c>
      <c r="O21" s="74">
        <v>6</v>
      </c>
      <c r="P21" s="74">
        <v>4</v>
      </c>
      <c r="Q21" s="74">
        <v>6</v>
      </c>
      <c r="R21" s="74">
        <v>4</v>
      </c>
      <c r="S21" s="74">
        <v>5</v>
      </c>
      <c r="T21" s="74">
        <v>3</v>
      </c>
      <c r="U21" s="74"/>
      <c r="V21" s="74">
        <v>43</v>
      </c>
      <c r="W21" s="74">
        <v>23</v>
      </c>
      <c r="X21" s="74">
        <v>36</v>
      </c>
      <c r="Y21" s="73"/>
    </row>
    <row r="22" spans="1:25" x14ac:dyDescent="0.25">
      <c r="A22" s="69"/>
      <c r="B22" s="70"/>
      <c r="C22" s="70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0"/>
    </row>
    <row r="23" spans="1:25" x14ac:dyDescent="0.25">
      <c r="A23" s="68">
        <v>1</v>
      </c>
      <c r="B23" s="65" t="s">
        <v>271</v>
      </c>
      <c r="C23" s="65" t="s">
        <v>235</v>
      </c>
      <c r="D23" s="65" t="s">
        <v>254</v>
      </c>
      <c r="E23" s="66">
        <v>4</v>
      </c>
      <c r="F23" s="66">
        <v>2</v>
      </c>
      <c r="G23" s="66">
        <v>4</v>
      </c>
      <c r="H23" s="66">
        <v>2</v>
      </c>
      <c r="I23" s="66">
        <v>2</v>
      </c>
      <c r="J23" s="66">
        <v>2</v>
      </c>
      <c r="K23" s="66">
        <v>5</v>
      </c>
      <c r="L23" s="66">
        <v>3</v>
      </c>
      <c r="M23" s="66">
        <v>3</v>
      </c>
      <c r="N23" s="66">
        <v>2</v>
      </c>
      <c r="O23" s="66">
        <v>4</v>
      </c>
      <c r="P23" s="66">
        <v>3</v>
      </c>
      <c r="Q23" s="66">
        <v>5</v>
      </c>
      <c r="R23" s="66">
        <v>4</v>
      </c>
      <c r="S23" s="66">
        <v>3</v>
      </c>
      <c r="T23" s="66">
        <v>3</v>
      </c>
      <c r="U23" s="66"/>
      <c r="V23" s="66">
        <v>30</v>
      </c>
      <c r="W23" s="66">
        <v>21</v>
      </c>
      <c r="X23" s="66">
        <v>19</v>
      </c>
      <c r="Y23" s="65"/>
    </row>
    <row r="24" spans="1:25" ht="15.75" thickBot="1" x14ac:dyDescent="0.3">
      <c r="A24" s="72">
        <v>2</v>
      </c>
      <c r="B24" s="73" t="s">
        <v>271</v>
      </c>
      <c r="C24" s="73" t="s">
        <v>272</v>
      </c>
      <c r="D24" s="73" t="s">
        <v>254</v>
      </c>
      <c r="E24" s="74">
        <v>3</v>
      </c>
      <c r="F24" s="74">
        <v>2</v>
      </c>
      <c r="G24" s="74">
        <v>4</v>
      </c>
      <c r="H24" s="74">
        <v>2</v>
      </c>
      <c r="I24" s="74">
        <v>0</v>
      </c>
      <c r="J24" s="74">
        <v>0</v>
      </c>
      <c r="K24" s="74">
        <v>3</v>
      </c>
      <c r="L24" s="74">
        <v>2</v>
      </c>
      <c r="M24" s="74">
        <v>5</v>
      </c>
      <c r="N24" s="74">
        <v>2</v>
      </c>
      <c r="O24" s="74">
        <v>2</v>
      </c>
      <c r="P24" s="74">
        <v>2</v>
      </c>
      <c r="Q24" s="74">
        <v>2</v>
      </c>
      <c r="R24" s="74">
        <v>2</v>
      </c>
      <c r="S24" s="74">
        <v>1</v>
      </c>
      <c r="T24" s="74">
        <v>1</v>
      </c>
      <c r="U24" s="74"/>
      <c r="V24" s="74">
        <v>20</v>
      </c>
      <c r="W24" s="74">
        <v>13</v>
      </c>
      <c r="X24" s="74">
        <v>23</v>
      </c>
      <c r="Y24" s="73"/>
    </row>
    <row r="25" spans="1:25" x14ac:dyDescent="0.25">
      <c r="A25" s="69"/>
      <c r="B25" s="70"/>
      <c r="C25" s="70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0"/>
    </row>
    <row r="26" spans="1:25" x14ac:dyDescent="0.25">
      <c r="A26" s="68">
        <v>1</v>
      </c>
      <c r="B26" s="65" t="s">
        <v>273</v>
      </c>
      <c r="C26" s="65" t="s">
        <v>274</v>
      </c>
      <c r="D26" s="65" t="s">
        <v>225</v>
      </c>
      <c r="E26" s="66">
        <v>6</v>
      </c>
      <c r="F26" s="66">
        <v>2</v>
      </c>
      <c r="G26" s="66">
        <v>6</v>
      </c>
      <c r="H26" s="66">
        <v>2</v>
      </c>
      <c r="I26" s="66">
        <v>5</v>
      </c>
      <c r="J26" s="66">
        <v>3</v>
      </c>
      <c r="K26" s="66">
        <v>6</v>
      </c>
      <c r="L26" s="66">
        <v>3</v>
      </c>
      <c r="M26" s="66">
        <v>6</v>
      </c>
      <c r="N26" s="66">
        <v>2</v>
      </c>
      <c r="O26" s="66">
        <v>6</v>
      </c>
      <c r="P26" s="66">
        <v>4</v>
      </c>
      <c r="Q26" s="66">
        <v>6</v>
      </c>
      <c r="R26" s="66">
        <v>4</v>
      </c>
      <c r="S26" s="66">
        <v>6</v>
      </c>
      <c r="T26" s="66">
        <v>4</v>
      </c>
      <c r="U26" s="66"/>
      <c r="V26" s="66">
        <v>47</v>
      </c>
      <c r="W26" s="66">
        <v>24</v>
      </c>
      <c r="X26" s="66">
        <v>53</v>
      </c>
      <c r="Y26" s="65" t="s">
        <v>275</v>
      </c>
    </row>
    <row r="27" spans="1:25" x14ac:dyDescent="0.25">
      <c r="A27" s="68">
        <v>2</v>
      </c>
      <c r="B27" s="65" t="s">
        <v>273</v>
      </c>
      <c r="C27" s="65" t="s">
        <v>276</v>
      </c>
      <c r="D27" s="65" t="s">
        <v>225</v>
      </c>
      <c r="E27" s="66">
        <v>6</v>
      </c>
      <c r="F27" s="66">
        <v>2</v>
      </c>
      <c r="G27" s="66">
        <v>6</v>
      </c>
      <c r="H27" s="66">
        <v>2</v>
      </c>
      <c r="I27" s="66">
        <v>6</v>
      </c>
      <c r="J27" s="66">
        <v>3</v>
      </c>
      <c r="K27" s="66">
        <v>6</v>
      </c>
      <c r="L27" s="66">
        <v>3</v>
      </c>
      <c r="M27" s="66">
        <v>6</v>
      </c>
      <c r="N27" s="66">
        <v>2</v>
      </c>
      <c r="O27" s="66">
        <v>5</v>
      </c>
      <c r="P27" s="66">
        <v>4</v>
      </c>
      <c r="Q27" s="66">
        <v>6</v>
      </c>
      <c r="R27" s="66">
        <v>4</v>
      </c>
      <c r="S27" s="66">
        <v>6</v>
      </c>
      <c r="T27" s="66">
        <v>4</v>
      </c>
      <c r="U27" s="66"/>
      <c r="V27" s="66">
        <v>47</v>
      </c>
      <c r="W27" s="66">
        <v>24</v>
      </c>
      <c r="X27" s="66">
        <v>52</v>
      </c>
      <c r="Y27" s="65" t="s">
        <v>275</v>
      </c>
    </row>
    <row r="28" spans="1:25" x14ac:dyDescent="0.25">
      <c r="A28" s="68">
        <v>3</v>
      </c>
      <c r="B28" s="65" t="s">
        <v>273</v>
      </c>
      <c r="C28" s="65" t="s">
        <v>237</v>
      </c>
      <c r="D28" s="65" t="s">
        <v>227</v>
      </c>
      <c r="E28" s="66">
        <v>6</v>
      </c>
      <c r="F28" s="66">
        <v>2</v>
      </c>
      <c r="G28" s="66">
        <v>6</v>
      </c>
      <c r="H28" s="66">
        <v>2</v>
      </c>
      <c r="I28" s="66">
        <v>6</v>
      </c>
      <c r="J28" s="66">
        <v>3</v>
      </c>
      <c r="K28" s="66">
        <v>6</v>
      </c>
      <c r="L28" s="66">
        <v>3</v>
      </c>
      <c r="M28" s="66">
        <v>6</v>
      </c>
      <c r="N28" s="66">
        <v>2</v>
      </c>
      <c r="O28" s="66">
        <v>6</v>
      </c>
      <c r="P28" s="66">
        <v>4</v>
      </c>
      <c r="Q28" s="66">
        <v>5</v>
      </c>
      <c r="R28" s="66">
        <v>4</v>
      </c>
      <c r="S28" s="66">
        <v>6</v>
      </c>
      <c r="T28" s="66">
        <v>4</v>
      </c>
      <c r="U28" s="66"/>
      <c r="V28" s="66">
        <v>47</v>
      </c>
      <c r="W28" s="66">
        <v>24</v>
      </c>
      <c r="X28" s="66">
        <v>41</v>
      </c>
      <c r="Y28" s="65" t="s">
        <v>275</v>
      </c>
    </row>
    <row r="29" spans="1:25" x14ac:dyDescent="0.25">
      <c r="A29" s="68">
        <v>4</v>
      </c>
      <c r="B29" s="65" t="s">
        <v>273</v>
      </c>
      <c r="C29" s="65" t="s">
        <v>277</v>
      </c>
      <c r="D29" s="65" t="s">
        <v>254</v>
      </c>
      <c r="E29" s="66">
        <v>6</v>
      </c>
      <c r="F29" s="66">
        <v>2</v>
      </c>
      <c r="G29" s="66">
        <v>6</v>
      </c>
      <c r="H29" s="66">
        <v>2</v>
      </c>
      <c r="I29" s="66">
        <v>5</v>
      </c>
      <c r="J29" s="66">
        <v>3</v>
      </c>
      <c r="K29" s="66">
        <v>6</v>
      </c>
      <c r="L29" s="66">
        <v>3</v>
      </c>
      <c r="M29" s="66">
        <v>6</v>
      </c>
      <c r="N29" s="66">
        <v>2</v>
      </c>
      <c r="O29" s="66">
        <v>6</v>
      </c>
      <c r="P29" s="66">
        <v>4</v>
      </c>
      <c r="Q29" s="66">
        <v>6</v>
      </c>
      <c r="R29" s="66">
        <v>4</v>
      </c>
      <c r="S29" s="66">
        <v>6</v>
      </c>
      <c r="T29" s="66">
        <v>4</v>
      </c>
      <c r="U29" s="66"/>
      <c r="V29" s="66">
        <v>47</v>
      </c>
      <c r="W29" s="66">
        <v>24</v>
      </c>
      <c r="X29" s="66">
        <v>39</v>
      </c>
      <c r="Y29" s="65" t="s">
        <v>275</v>
      </c>
    </row>
    <row r="30" spans="1:25" x14ac:dyDescent="0.25">
      <c r="A30" s="68">
        <v>5</v>
      </c>
      <c r="B30" s="65" t="s">
        <v>273</v>
      </c>
      <c r="C30" s="65" t="s">
        <v>278</v>
      </c>
      <c r="D30" s="65" t="s">
        <v>227</v>
      </c>
      <c r="E30" s="66">
        <v>6</v>
      </c>
      <c r="F30" s="66">
        <v>2</v>
      </c>
      <c r="G30" s="66">
        <v>6</v>
      </c>
      <c r="H30" s="66">
        <v>2</v>
      </c>
      <c r="I30" s="66">
        <v>6</v>
      </c>
      <c r="J30" s="66">
        <v>3</v>
      </c>
      <c r="K30" s="66">
        <v>6</v>
      </c>
      <c r="L30" s="66">
        <v>3</v>
      </c>
      <c r="M30" s="66">
        <v>6</v>
      </c>
      <c r="N30" s="66">
        <v>2</v>
      </c>
      <c r="O30" s="66">
        <v>6</v>
      </c>
      <c r="P30" s="66">
        <v>4</v>
      </c>
      <c r="Q30" s="66">
        <v>6</v>
      </c>
      <c r="R30" s="66">
        <v>4</v>
      </c>
      <c r="S30" s="66">
        <v>5</v>
      </c>
      <c r="T30" s="66">
        <v>3</v>
      </c>
      <c r="U30" s="66"/>
      <c r="V30" s="66">
        <v>47</v>
      </c>
      <c r="W30" s="66">
        <v>23</v>
      </c>
      <c r="X30" s="66">
        <v>52</v>
      </c>
      <c r="Y30" s="65" t="s">
        <v>275</v>
      </c>
    </row>
    <row r="31" spans="1:25" x14ac:dyDescent="0.25">
      <c r="A31" s="68">
        <v>6</v>
      </c>
      <c r="B31" s="65" t="s">
        <v>273</v>
      </c>
      <c r="C31" s="65" t="s">
        <v>279</v>
      </c>
      <c r="D31" s="65" t="s">
        <v>254</v>
      </c>
      <c r="E31" s="66">
        <v>6</v>
      </c>
      <c r="F31" s="66">
        <v>2</v>
      </c>
      <c r="G31" s="66">
        <v>6</v>
      </c>
      <c r="H31" s="66">
        <v>2</v>
      </c>
      <c r="I31" s="66">
        <v>5</v>
      </c>
      <c r="J31" s="66">
        <v>3</v>
      </c>
      <c r="K31" s="66">
        <v>6</v>
      </c>
      <c r="L31" s="66">
        <v>3</v>
      </c>
      <c r="M31" s="66">
        <v>6</v>
      </c>
      <c r="N31" s="66">
        <v>2</v>
      </c>
      <c r="O31" s="66">
        <v>5</v>
      </c>
      <c r="P31" s="66">
        <v>3</v>
      </c>
      <c r="Q31" s="66">
        <v>6</v>
      </c>
      <c r="R31" s="66">
        <v>4</v>
      </c>
      <c r="S31" s="66">
        <v>6</v>
      </c>
      <c r="T31" s="66">
        <v>4</v>
      </c>
      <c r="U31" s="66"/>
      <c r="V31" s="66">
        <v>46</v>
      </c>
      <c r="W31" s="66">
        <v>23</v>
      </c>
      <c r="X31" s="66">
        <v>48</v>
      </c>
      <c r="Y31" s="65" t="s">
        <v>255</v>
      </c>
    </row>
    <row r="32" spans="1:25" x14ac:dyDescent="0.25">
      <c r="A32" s="68">
        <v>7</v>
      </c>
      <c r="B32" s="65" t="s">
        <v>273</v>
      </c>
      <c r="C32" s="65" t="s">
        <v>280</v>
      </c>
      <c r="D32" s="65" t="s">
        <v>258</v>
      </c>
      <c r="E32" s="66">
        <v>6</v>
      </c>
      <c r="F32" s="66">
        <v>2</v>
      </c>
      <c r="G32" s="66">
        <v>6</v>
      </c>
      <c r="H32" s="66">
        <v>2</v>
      </c>
      <c r="I32" s="66">
        <v>6</v>
      </c>
      <c r="J32" s="66">
        <v>3</v>
      </c>
      <c r="K32" s="66">
        <v>6</v>
      </c>
      <c r="L32" s="66">
        <v>3</v>
      </c>
      <c r="M32" s="66">
        <v>6</v>
      </c>
      <c r="N32" s="66">
        <v>2</v>
      </c>
      <c r="O32" s="66">
        <v>5</v>
      </c>
      <c r="P32" s="66">
        <v>3</v>
      </c>
      <c r="Q32" s="66">
        <v>6</v>
      </c>
      <c r="R32" s="66">
        <v>4</v>
      </c>
      <c r="S32" s="66">
        <v>5</v>
      </c>
      <c r="T32" s="66">
        <v>4</v>
      </c>
      <c r="U32" s="66"/>
      <c r="V32" s="66">
        <v>46</v>
      </c>
      <c r="W32" s="66">
        <v>23</v>
      </c>
      <c r="X32" s="66">
        <v>48</v>
      </c>
      <c r="Y32" s="65" t="s">
        <v>255</v>
      </c>
    </row>
    <row r="33" spans="1:25" x14ac:dyDescent="0.25">
      <c r="A33" s="68">
        <v>8</v>
      </c>
      <c r="B33" s="65" t="s">
        <v>273</v>
      </c>
      <c r="C33" s="65" t="s">
        <v>281</v>
      </c>
      <c r="D33" s="65" t="s">
        <v>225</v>
      </c>
      <c r="E33" s="66">
        <v>6</v>
      </c>
      <c r="F33" s="66">
        <v>2</v>
      </c>
      <c r="G33" s="66">
        <v>6</v>
      </c>
      <c r="H33" s="66">
        <v>2</v>
      </c>
      <c r="I33" s="66">
        <v>4</v>
      </c>
      <c r="J33" s="66">
        <v>3</v>
      </c>
      <c r="K33" s="66">
        <v>6</v>
      </c>
      <c r="L33" s="66">
        <v>3</v>
      </c>
      <c r="M33" s="66">
        <v>6</v>
      </c>
      <c r="N33" s="66">
        <v>2</v>
      </c>
      <c r="O33" s="66">
        <v>5</v>
      </c>
      <c r="P33" s="66">
        <v>3</v>
      </c>
      <c r="Q33" s="66">
        <v>6</v>
      </c>
      <c r="R33" s="66">
        <v>4</v>
      </c>
      <c r="S33" s="66">
        <v>6</v>
      </c>
      <c r="T33" s="66">
        <v>4</v>
      </c>
      <c r="U33" s="66"/>
      <c r="V33" s="66">
        <v>45</v>
      </c>
      <c r="W33" s="66">
        <v>23</v>
      </c>
      <c r="X33" s="66">
        <v>42</v>
      </c>
      <c r="Y33" s="65" t="s">
        <v>255</v>
      </c>
    </row>
    <row r="34" spans="1:25" x14ac:dyDescent="0.25">
      <c r="A34" s="68">
        <v>9</v>
      </c>
      <c r="B34" s="65" t="s">
        <v>273</v>
      </c>
      <c r="C34" s="65" t="s">
        <v>238</v>
      </c>
      <c r="D34" s="65" t="s">
        <v>258</v>
      </c>
      <c r="E34" s="66">
        <v>6</v>
      </c>
      <c r="F34" s="66">
        <v>2</v>
      </c>
      <c r="G34" s="66">
        <v>5</v>
      </c>
      <c r="H34" s="66">
        <v>2</v>
      </c>
      <c r="I34" s="66">
        <v>5</v>
      </c>
      <c r="J34" s="66">
        <v>3</v>
      </c>
      <c r="K34" s="66">
        <v>6</v>
      </c>
      <c r="L34" s="66">
        <v>3</v>
      </c>
      <c r="M34" s="66">
        <v>6</v>
      </c>
      <c r="N34" s="66">
        <v>2</v>
      </c>
      <c r="O34" s="66">
        <v>5</v>
      </c>
      <c r="P34" s="66">
        <v>3</v>
      </c>
      <c r="Q34" s="66">
        <v>6</v>
      </c>
      <c r="R34" s="66">
        <v>4</v>
      </c>
      <c r="S34" s="66">
        <v>6</v>
      </c>
      <c r="T34" s="66">
        <v>4</v>
      </c>
      <c r="U34" s="66"/>
      <c r="V34" s="66">
        <v>45</v>
      </c>
      <c r="W34" s="66">
        <v>23</v>
      </c>
      <c r="X34" s="66">
        <v>39</v>
      </c>
      <c r="Y34" s="65" t="s">
        <v>255</v>
      </c>
    </row>
    <row r="35" spans="1:25" x14ac:dyDescent="0.25">
      <c r="A35" s="68">
        <v>10</v>
      </c>
      <c r="B35" s="65" t="s">
        <v>273</v>
      </c>
      <c r="C35" s="65" t="s">
        <v>282</v>
      </c>
      <c r="D35" s="65" t="s">
        <v>258</v>
      </c>
      <c r="E35" s="66">
        <v>5</v>
      </c>
      <c r="F35" s="66">
        <v>2</v>
      </c>
      <c r="G35" s="66">
        <v>6</v>
      </c>
      <c r="H35" s="66">
        <v>2</v>
      </c>
      <c r="I35" s="66">
        <v>6</v>
      </c>
      <c r="J35" s="66">
        <v>3</v>
      </c>
      <c r="K35" s="66">
        <v>6</v>
      </c>
      <c r="L35" s="66">
        <v>3</v>
      </c>
      <c r="M35" s="66">
        <v>6</v>
      </c>
      <c r="N35" s="66">
        <v>2</v>
      </c>
      <c r="O35" s="66">
        <v>5</v>
      </c>
      <c r="P35" s="66">
        <v>3</v>
      </c>
      <c r="Q35" s="66">
        <v>5</v>
      </c>
      <c r="R35" s="66">
        <v>3</v>
      </c>
      <c r="S35" s="66">
        <v>6</v>
      </c>
      <c r="T35" s="66">
        <v>4</v>
      </c>
      <c r="U35" s="66"/>
      <c r="V35" s="66">
        <v>45</v>
      </c>
      <c r="W35" s="66">
        <v>22</v>
      </c>
      <c r="X35" s="66">
        <v>49</v>
      </c>
      <c r="Y35" s="65" t="s">
        <v>255</v>
      </c>
    </row>
    <row r="36" spans="1:25" ht="15.75" thickBot="1" x14ac:dyDescent="0.3">
      <c r="A36" s="72">
        <v>11</v>
      </c>
      <c r="B36" s="73" t="s">
        <v>273</v>
      </c>
      <c r="C36" s="73" t="s">
        <v>283</v>
      </c>
      <c r="D36" s="73" t="s">
        <v>227</v>
      </c>
      <c r="E36" s="74">
        <v>5</v>
      </c>
      <c r="F36" s="74">
        <v>2</v>
      </c>
      <c r="G36" s="74">
        <v>6</v>
      </c>
      <c r="H36" s="74">
        <v>2</v>
      </c>
      <c r="I36" s="74">
        <v>4</v>
      </c>
      <c r="J36" s="74">
        <v>1</v>
      </c>
      <c r="K36" s="74">
        <v>6</v>
      </c>
      <c r="L36" s="74">
        <v>3</v>
      </c>
      <c r="M36" s="74">
        <v>6</v>
      </c>
      <c r="N36" s="74">
        <v>2</v>
      </c>
      <c r="O36" s="74">
        <v>5</v>
      </c>
      <c r="P36" s="74">
        <v>3</v>
      </c>
      <c r="Q36" s="74">
        <v>6</v>
      </c>
      <c r="R36" s="74">
        <v>4</v>
      </c>
      <c r="S36" s="74">
        <v>6</v>
      </c>
      <c r="T36" s="74">
        <v>4</v>
      </c>
      <c r="U36" s="74"/>
      <c r="V36" s="74">
        <v>44</v>
      </c>
      <c r="W36" s="74">
        <v>21</v>
      </c>
      <c r="X36" s="74">
        <v>42</v>
      </c>
      <c r="Y36" s="73" t="s">
        <v>255</v>
      </c>
    </row>
    <row r="37" spans="1:25" x14ac:dyDescent="0.25">
      <c r="A37" s="69"/>
      <c r="B37" s="70"/>
      <c r="C37" s="70"/>
      <c r="D37" s="70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0"/>
    </row>
    <row r="38" spans="1:25" x14ac:dyDescent="0.25">
      <c r="A38" s="68">
        <v>1</v>
      </c>
      <c r="B38" s="65" t="s">
        <v>284</v>
      </c>
      <c r="C38" s="65" t="s">
        <v>285</v>
      </c>
      <c r="D38" s="65" t="s">
        <v>258</v>
      </c>
      <c r="E38" s="66">
        <v>5</v>
      </c>
      <c r="F38" s="66">
        <v>2</v>
      </c>
      <c r="G38" s="66">
        <v>6</v>
      </c>
      <c r="H38" s="66">
        <v>2</v>
      </c>
      <c r="I38" s="66">
        <v>6</v>
      </c>
      <c r="J38" s="66">
        <v>3</v>
      </c>
      <c r="K38" s="66">
        <v>6</v>
      </c>
      <c r="L38" s="66">
        <v>3</v>
      </c>
      <c r="M38" s="66">
        <v>6</v>
      </c>
      <c r="N38" s="66">
        <v>2</v>
      </c>
      <c r="O38" s="66">
        <v>6</v>
      </c>
      <c r="P38" s="66">
        <v>4</v>
      </c>
      <c r="Q38" s="66">
        <v>5</v>
      </c>
      <c r="R38" s="66">
        <v>3</v>
      </c>
      <c r="S38" s="66">
        <v>6</v>
      </c>
      <c r="T38" s="66">
        <v>4</v>
      </c>
      <c r="U38" s="66"/>
      <c r="V38" s="66">
        <v>46</v>
      </c>
      <c r="W38" s="66">
        <v>23</v>
      </c>
      <c r="X38" s="66">
        <v>39</v>
      </c>
      <c r="Y38" s="65" t="s">
        <v>255</v>
      </c>
    </row>
    <row r="39" spans="1:25" x14ac:dyDescent="0.25">
      <c r="A39" s="68">
        <v>2</v>
      </c>
      <c r="B39" s="65" t="s">
        <v>284</v>
      </c>
      <c r="C39" s="65" t="s">
        <v>286</v>
      </c>
      <c r="D39" s="65" t="s">
        <v>254</v>
      </c>
      <c r="E39" s="66">
        <v>4</v>
      </c>
      <c r="F39" s="66">
        <v>2</v>
      </c>
      <c r="G39" s="66">
        <v>6</v>
      </c>
      <c r="H39" s="66">
        <v>2</v>
      </c>
      <c r="I39" s="66">
        <v>6</v>
      </c>
      <c r="J39" s="66">
        <v>3</v>
      </c>
      <c r="K39" s="66">
        <v>6</v>
      </c>
      <c r="L39" s="66">
        <v>3</v>
      </c>
      <c r="M39" s="66">
        <v>6</v>
      </c>
      <c r="N39" s="66">
        <v>2</v>
      </c>
      <c r="O39" s="66">
        <v>6</v>
      </c>
      <c r="P39" s="66">
        <v>4</v>
      </c>
      <c r="Q39" s="66">
        <v>5</v>
      </c>
      <c r="R39" s="66">
        <v>4</v>
      </c>
      <c r="S39" s="66">
        <v>6</v>
      </c>
      <c r="T39" s="66">
        <v>4</v>
      </c>
      <c r="U39" s="66"/>
      <c r="V39" s="66">
        <v>45</v>
      </c>
      <c r="W39" s="66">
        <v>24</v>
      </c>
      <c r="X39" s="66">
        <v>40</v>
      </c>
      <c r="Y39" s="65" t="s">
        <v>255</v>
      </c>
    </row>
    <row r="40" spans="1:25" x14ac:dyDescent="0.25">
      <c r="A40" s="68">
        <v>3</v>
      </c>
      <c r="B40" s="65" t="s">
        <v>284</v>
      </c>
      <c r="C40" s="65" t="s">
        <v>239</v>
      </c>
      <c r="D40" s="65" t="s">
        <v>258</v>
      </c>
      <c r="E40" s="66">
        <v>5</v>
      </c>
      <c r="F40" s="66">
        <v>2</v>
      </c>
      <c r="G40" s="66">
        <v>6</v>
      </c>
      <c r="H40" s="66">
        <v>2</v>
      </c>
      <c r="I40" s="66">
        <v>6</v>
      </c>
      <c r="J40" s="66">
        <v>3</v>
      </c>
      <c r="K40" s="66">
        <v>6</v>
      </c>
      <c r="L40" s="66">
        <v>3</v>
      </c>
      <c r="M40" s="66">
        <v>6</v>
      </c>
      <c r="N40" s="66">
        <v>2</v>
      </c>
      <c r="O40" s="66">
        <v>4</v>
      </c>
      <c r="P40" s="66">
        <v>2</v>
      </c>
      <c r="Q40" s="66">
        <v>6</v>
      </c>
      <c r="R40" s="66">
        <v>4</v>
      </c>
      <c r="S40" s="66">
        <v>6</v>
      </c>
      <c r="T40" s="66">
        <v>4</v>
      </c>
      <c r="U40" s="66"/>
      <c r="V40" s="66">
        <v>45</v>
      </c>
      <c r="W40" s="66">
        <v>22</v>
      </c>
      <c r="X40" s="66">
        <v>39</v>
      </c>
      <c r="Y40" s="65" t="s">
        <v>255</v>
      </c>
    </row>
    <row r="41" spans="1:25" x14ac:dyDescent="0.25">
      <c r="A41" s="68">
        <v>4</v>
      </c>
      <c r="B41" s="65" t="s">
        <v>284</v>
      </c>
      <c r="C41" s="65" t="s">
        <v>240</v>
      </c>
      <c r="D41" s="65" t="s">
        <v>258</v>
      </c>
      <c r="E41" s="66">
        <v>5</v>
      </c>
      <c r="F41" s="66">
        <v>2</v>
      </c>
      <c r="G41" s="66">
        <v>6</v>
      </c>
      <c r="H41" s="66">
        <v>2</v>
      </c>
      <c r="I41" s="66">
        <v>6</v>
      </c>
      <c r="J41" s="66">
        <v>3</v>
      </c>
      <c r="K41" s="66">
        <v>5</v>
      </c>
      <c r="L41" s="66">
        <v>3</v>
      </c>
      <c r="M41" s="66">
        <v>6</v>
      </c>
      <c r="N41" s="66">
        <v>2</v>
      </c>
      <c r="O41" s="66">
        <v>5</v>
      </c>
      <c r="P41" s="66">
        <v>4</v>
      </c>
      <c r="Q41" s="66">
        <v>5</v>
      </c>
      <c r="R41" s="66">
        <v>3</v>
      </c>
      <c r="S41" s="66">
        <v>6</v>
      </c>
      <c r="T41" s="66">
        <v>4</v>
      </c>
      <c r="U41" s="66"/>
      <c r="V41" s="66">
        <v>44</v>
      </c>
      <c r="W41" s="66">
        <v>23</v>
      </c>
      <c r="X41" s="66">
        <v>53</v>
      </c>
      <c r="Y41" s="65" t="s">
        <v>255</v>
      </c>
    </row>
    <row r="42" spans="1:25" x14ac:dyDescent="0.25">
      <c r="A42" s="68">
        <v>5</v>
      </c>
      <c r="B42" s="65" t="s">
        <v>284</v>
      </c>
      <c r="C42" s="65" t="s">
        <v>241</v>
      </c>
      <c r="D42" s="65" t="s">
        <v>227</v>
      </c>
      <c r="E42" s="66">
        <v>4</v>
      </c>
      <c r="F42" s="66">
        <v>2</v>
      </c>
      <c r="G42" s="66">
        <v>5</v>
      </c>
      <c r="H42" s="66">
        <v>2</v>
      </c>
      <c r="I42" s="66">
        <v>5</v>
      </c>
      <c r="J42" s="66">
        <v>3</v>
      </c>
      <c r="K42" s="66">
        <v>5</v>
      </c>
      <c r="L42" s="66">
        <v>3</v>
      </c>
      <c r="M42" s="66">
        <v>6</v>
      </c>
      <c r="N42" s="66">
        <v>2</v>
      </c>
      <c r="O42" s="66">
        <v>6</v>
      </c>
      <c r="P42" s="66">
        <v>4</v>
      </c>
      <c r="Q42" s="66">
        <v>6</v>
      </c>
      <c r="R42" s="66">
        <v>4</v>
      </c>
      <c r="S42" s="66">
        <v>5</v>
      </c>
      <c r="T42" s="66">
        <v>4</v>
      </c>
      <c r="U42" s="66"/>
      <c r="V42" s="66">
        <v>42</v>
      </c>
      <c r="W42" s="66">
        <v>24</v>
      </c>
      <c r="X42" s="66">
        <v>36</v>
      </c>
      <c r="Y42" s="65"/>
    </row>
    <row r="43" spans="1:25" x14ac:dyDescent="0.25">
      <c r="A43" s="68">
        <v>6</v>
      </c>
      <c r="B43" s="65" t="s">
        <v>284</v>
      </c>
      <c r="C43" s="65" t="s">
        <v>287</v>
      </c>
      <c r="D43" s="65" t="s">
        <v>225</v>
      </c>
      <c r="E43" s="66">
        <v>5</v>
      </c>
      <c r="F43" s="66">
        <v>2</v>
      </c>
      <c r="G43" s="66">
        <v>6</v>
      </c>
      <c r="H43" s="66">
        <v>2</v>
      </c>
      <c r="I43" s="66">
        <v>4</v>
      </c>
      <c r="J43" s="66">
        <v>2</v>
      </c>
      <c r="K43" s="66">
        <v>5</v>
      </c>
      <c r="L43" s="66">
        <v>2</v>
      </c>
      <c r="M43" s="66">
        <v>6</v>
      </c>
      <c r="N43" s="66">
        <v>2</v>
      </c>
      <c r="O43" s="66">
        <v>6</v>
      </c>
      <c r="P43" s="66">
        <v>4</v>
      </c>
      <c r="Q43" s="66">
        <v>6</v>
      </c>
      <c r="R43" s="66">
        <v>4</v>
      </c>
      <c r="S43" s="66">
        <v>4</v>
      </c>
      <c r="T43" s="66">
        <v>3</v>
      </c>
      <c r="U43" s="66"/>
      <c r="V43" s="66">
        <v>42</v>
      </c>
      <c r="W43" s="66">
        <v>21</v>
      </c>
      <c r="X43" s="66">
        <v>45</v>
      </c>
      <c r="Y43" s="65"/>
    </row>
    <row r="44" spans="1:25" x14ac:dyDescent="0.25">
      <c r="A44" s="68">
        <v>7</v>
      </c>
      <c r="B44" s="65" t="s">
        <v>284</v>
      </c>
      <c r="C44" s="65" t="s">
        <v>242</v>
      </c>
      <c r="D44" s="65" t="s">
        <v>230</v>
      </c>
      <c r="E44" s="66">
        <v>6</v>
      </c>
      <c r="F44" s="66">
        <v>2</v>
      </c>
      <c r="G44" s="66">
        <v>5</v>
      </c>
      <c r="H44" s="66">
        <v>2</v>
      </c>
      <c r="I44" s="66">
        <v>4</v>
      </c>
      <c r="J44" s="66">
        <v>2</v>
      </c>
      <c r="K44" s="66">
        <v>6</v>
      </c>
      <c r="L44" s="66">
        <v>3</v>
      </c>
      <c r="M44" s="66">
        <v>6</v>
      </c>
      <c r="N44" s="66">
        <v>2</v>
      </c>
      <c r="O44" s="66">
        <v>6</v>
      </c>
      <c r="P44" s="66">
        <v>4</v>
      </c>
      <c r="Q44" s="66">
        <v>4</v>
      </c>
      <c r="R44" s="66">
        <v>3</v>
      </c>
      <c r="S44" s="66">
        <v>5</v>
      </c>
      <c r="T44" s="66">
        <v>3</v>
      </c>
      <c r="U44" s="66"/>
      <c r="V44" s="66">
        <v>42</v>
      </c>
      <c r="W44" s="66">
        <v>21</v>
      </c>
      <c r="X44" s="66">
        <v>32</v>
      </c>
      <c r="Y44" s="65"/>
    </row>
    <row r="45" spans="1:25" x14ac:dyDescent="0.25">
      <c r="A45" s="68">
        <v>8</v>
      </c>
      <c r="B45" s="65" t="s">
        <v>284</v>
      </c>
      <c r="C45" s="65" t="s">
        <v>288</v>
      </c>
      <c r="D45" s="65" t="s">
        <v>230</v>
      </c>
      <c r="E45" s="66">
        <v>5</v>
      </c>
      <c r="F45" s="66">
        <v>2</v>
      </c>
      <c r="G45" s="66">
        <v>5</v>
      </c>
      <c r="H45" s="66">
        <v>2</v>
      </c>
      <c r="I45" s="66">
        <v>5</v>
      </c>
      <c r="J45" s="66">
        <v>3</v>
      </c>
      <c r="K45" s="66">
        <v>5</v>
      </c>
      <c r="L45" s="66">
        <v>3</v>
      </c>
      <c r="M45" s="66">
        <v>6</v>
      </c>
      <c r="N45" s="66">
        <v>2</v>
      </c>
      <c r="O45" s="66">
        <v>6</v>
      </c>
      <c r="P45" s="66">
        <v>4</v>
      </c>
      <c r="Q45" s="66">
        <v>6</v>
      </c>
      <c r="R45" s="66">
        <v>4</v>
      </c>
      <c r="S45" s="66">
        <v>3</v>
      </c>
      <c r="T45" s="66">
        <v>3</v>
      </c>
      <c r="U45" s="66"/>
      <c r="V45" s="66">
        <v>41</v>
      </c>
      <c r="W45" s="66">
        <v>23</v>
      </c>
      <c r="X45" s="66">
        <v>29</v>
      </c>
      <c r="Y45" s="65"/>
    </row>
    <row r="46" spans="1:25" x14ac:dyDescent="0.25">
      <c r="A46" s="68">
        <v>9</v>
      </c>
      <c r="B46" s="65" t="s">
        <v>284</v>
      </c>
      <c r="C46" s="65" t="s">
        <v>243</v>
      </c>
      <c r="D46" s="65" t="s">
        <v>225</v>
      </c>
      <c r="E46" s="66">
        <v>3</v>
      </c>
      <c r="F46" s="66">
        <v>2</v>
      </c>
      <c r="G46" s="66">
        <v>6</v>
      </c>
      <c r="H46" s="66">
        <v>2</v>
      </c>
      <c r="I46" s="66">
        <v>4</v>
      </c>
      <c r="J46" s="66">
        <v>3</v>
      </c>
      <c r="K46" s="66">
        <v>6</v>
      </c>
      <c r="L46" s="66">
        <v>3</v>
      </c>
      <c r="M46" s="66">
        <v>6</v>
      </c>
      <c r="N46" s="66">
        <v>2</v>
      </c>
      <c r="O46" s="66">
        <v>5</v>
      </c>
      <c r="P46" s="66">
        <v>4</v>
      </c>
      <c r="Q46" s="66">
        <v>5</v>
      </c>
      <c r="R46" s="66">
        <v>3</v>
      </c>
      <c r="S46" s="66">
        <v>5</v>
      </c>
      <c r="T46" s="66">
        <v>3</v>
      </c>
      <c r="U46" s="66"/>
      <c r="V46" s="66">
        <v>40</v>
      </c>
      <c r="W46" s="66">
        <v>22</v>
      </c>
      <c r="X46" s="66">
        <v>42</v>
      </c>
      <c r="Y46" s="65"/>
    </row>
    <row r="47" spans="1:25" x14ac:dyDescent="0.25">
      <c r="A47" s="68">
        <v>10</v>
      </c>
      <c r="B47" s="65" t="s">
        <v>284</v>
      </c>
      <c r="C47" s="65" t="s">
        <v>289</v>
      </c>
      <c r="D47" s="65" t="s">
        <v>227</v>
      </c>
      <c r="E47" s="66">
        <v>3</v>
      </c>
      <c r="F47" s="66">
        <v>2</v>
      </c>
      <c r="G47" s="66">
        <v>6</v>
      </c>
      <c r="H47" s="66">
        <v>2</v>
      </c>
      <c r="I47" s="66">
        <v>6</v>
      </c>
      <c r="J47" s="66">
        <v>3</v>
      </c>
      <c r="K47" s="66">
        <v>5</v>
      </c>
      <c r="L47" s="66">
        <v>3</v>
      </c>
      <c r="M47" s="66">
        <v>5</v>
      </c>
      <c r="N47" s="66">
        <v>2</v>
      </c>
      <c r="O47" s="66">
        <v>6</v>
      </c>
      <c r="P47" s="66">
        <v>4</v>
      </c>
      <c r="Q47" s="66">
        <v>5</v>
      </c>
      <c r="R47" s="66">
        <v>3</v>
      </c>
      <c r="S47" s="66">
        <v>4</v>
      </c>
      <c r="T47" s="66">
        <v>3</v>
      </c>
      <c r="U47" s="66"/>
      <c r="V47" s="66">
        <v>40</v>
      </c>
      <c r="W47" s="66">
        <v>22</v>
      </c>
      <c r="X47" s="66">
        <v>32</v>
      </c>
      <c r="Y47" s="65"/>
    </row>
    <row r="48" spans="1:25" x14ac:dyDescent="0.25">
      <c r="A48" s="68">
        <v>11</v>
      </c>
      <c r="B48" s="65" t="s">
        <v>284</v>
      </c>
      <c r="C48" s="65" t="s">
        <v>244</v>
      </c>
      <c r="D48" s="65" t="s">
        <v>227</v>
      </c>
      <c r="E48" s="66">
        <v>6</v>
      </c>
      <c r="F48" s="66">
        <v>2</v>
      </c>
      <c r="G48" s="66">
        <v>6</v>
      </c>
      <c r="H48" s="66">
        <v>2</v>
      </c>
      <c r="I48" s="66">
        <v>6</v>
      </c>
      <c r="J48" s="66">
        <v>3</v>
      </c>
      <c r="K48" s="66">
        <v>5</v>
      </c>
      <c r="L48" s="66">
        <v>3</v>
      </c>
      <c r="M48" s="66">
        <v>5</v>
      </c>
      <c r="N48" s="66">
        <v>2</v>
      </c>
      <c r="O48" s="66">
        <v>4</v>
      </c>
      <c r="P48" s="66">
        <v>3</v>
      </c>
      <c r="Q48" s="66">
        <v>5</v>
      </c>
      <c r="R48" s="66">
        <v>4</v>
      </c>
      <c r="S48" s="66">
        <v>2</v>
      </c>
      <c r="T48" s="66">
        <v>2</v>
      </c>
      <c r="U48" s="66"/>
      <c r="V48" s="66">
        <v>39</v>
      </c>
      <c r="W48" s="66">
        <v>21</v>
      </c>
      <c r="X48" s="66">
        <v>36</v>
      </c>
      <c r="Y48" s="65"/>
    </row>
    <row r="49" spans="1:25" ht="15.75" thickBot="1" x14ac:dyDescent="0.3">
      <c r="A49" s="72">
        <v>12</v>
      </c>
      <c r="B49" s="73" t="s">
        <v>284</v>
      </c>
      <c r="C49" s="73" t="s">
        <v>290</v>
      </c>
      <c r="D49" s="73" t="s">
        <v>230</v>
      </c>
      <c r="E49" s="74">
        <v>5</v>
      </c>
      <c r="F49" s="74">
        <v>2</v>
      </c>
      <c r="G49" s="74">
        <v>1</v>
      </c>
      <c r="H49" s="74">
        <v>1</v>
      </c>
      <c r="I49" s="74">
        <v>4</v>
      </c>
      <c r="J49" s="74">
        <v>2</v>
      </c>
      <c r="K49" s="74">
        <v>4</v>
      </c>
      <c r="L49" s="74">
        <v>3</v>
      </c>
      <c r="M49" s="74">
        <v>5</v>
      </c>
      <c r="N49" s="74">
        <v>2</v>
      </c>
      <c r="O49" s="74">
        <v>0</v>
      </c>
      <c r="P49" s="74">
        <v>0</v>
      </c>
      <c r="Q49" s="74">
        <v>0</v>
      </c>
      <c r="R49" s="74">
        <v>0</v>
      </c>
      <c r="S49" s="74">
        <v>4</v>
      </c>
      <c r="T49" s="74">
        <v>3</v>
      </c>
      <c r="U49" s="74"/>
      <c r="V49" s="74">
        <v>23</v>
      </c>
      <c r="W49" s="74">
        <v>13</v>
      </c>
      <c r="X49" s="74">
        <v>23</v>
      </c>
      <c r="Y49" s="73"/>
    </row>
    <row r="50" spans="1:25" x14ac:dyDescent="0.25">
      <c r="A50" s="69"/>
      <c r="B50" s="70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0"/>
    </row>
    <row r="51" spans="1:25" x14ac:dyDescent="0.25">
      <c r="A51" s="68">
        <v>1</v>
      </c>
      <c r="B51" s="65" t="s">
        <v>291</v>
      </c>
      <c r="C51" s="65" t="s">
        <v>292</v>
      </c>
      <c r="D51" s="65" t="s">
        <v>225</v>
      </c>
      <c r="E51" s="66">
        <v>5</v>
      </c>
      <c r="F51" s="66">
        <v>2</v>
      </c>
      <c r="G51" s="66">
        <v>5</v>
      </c>
      <c r="H51" s="66">
        <v>2</v>
      </c>
      <c r="I51" s="66">
        <v>5</v>
      </c>
      <c r="J51" s="66">
        <v>3</v>
      </c>
      <c r="K51" s="66">
        <v>3</v>
      </c>
      <c r="L51" s="66">
        <v>2</v>
      </c>
      <c r="M51" s="66">
        <v>5</v>
      </c>
      <c r="N51" s="66">
        <v>2</v>
      </c>
      <c r="O51" s="66">
        <v>4</v>
      </c>
      <c r="P51" s="66">
        <v>3</v>
      </c>
      <c r="Q51" s="66">
        <v>6</v>
      </c>
      <c r="R51" s="66">
        <v>4</v>
      </c>
      <c r="S51" s="66">
        <v>5</v>
      </c>
      <c r="T51" s="66">
        <v>3</v>
      </c>
      <c r="U51" s="66"/>
      <c r="V51" s="66">
        <v>38</v>
      </c>
      <c r="W51" s="66">
        <v>21</v>
      </c>
      <c r="X51" s="66">
        <v>34</v>
      </c>
      <c r="Y51" s="65"/>
    </row>
    <row r="52" spans="1:25" x14ac:dyDescent="0.25">
      <c r="A52" s="68">
        <v>2</v>
      </c>
      <c r="B52" s="65" t="s">
        <v>291</v>
      </c>
      <c r="C52" s="65" t="s">
        <v>293</v>
      </c>
      <c r="D52" s="65" t="s">
        <v>258</v>
      </c>
      <c r="E52" s="66">
        <v>3</v>
      </c>
      <c r="F52" s="66">
        <v>2</v>
      </c>
      <c r="G52" s="66">
        <v>6</v>
      </c>
      <c r="H52" s="66">
        <v>2</v>
      </c>
      <c r="I52" s="66">
        <v>4</v>
      </c>
      <c r="J52" s="66">
        <v>2</v>
      </c>
      <c r="K52" s="66">
        <v>4</v>
      </c>
      <c r="L52" s="66">
        <v>3</v>
      </c>
      <c r="M52" s="66">
        <v>6</v>
      </c>
      <c r="N52" s="66">
        <v>2</v>
      </c>
      <c r="O52" s="66">
        <v>5</v>
      </c>
      <c r="P52" s="66">
        <v>3</v>
      </c>
      <c r="Q52" s="66">
        <v>5</v>
      </c>
      <c r="R52" s="66">
        <v>3</v>
      </c>
      <c r="S52" s="66">
        <v>5</v>
      </c>
      <c r="T52" s="66">
        <v>3</v>
      </c>
      <c r="U52" s="66"/>
      <c r="V52" s="66">
        <v>38</v>
      </c>
      <c r="W52" s="66">
        <v>20</v>
      </c>
      <c r="X52" s="66">
        <v>42</v>
      </c>
      <c r="Y52" s="65"/>
    </row>
    <row r="53" spans="1:25" x14ac:dyDescent="0.25">
      <c r="A53" s="68">
        <v>3</v>
      </c>
      <c r="B53" s="65" t="s">
        <v>291</v>
      </c>
      <c r="C53" s="65" t="s">
        <v>294</v>
      </c>
      <c r="D53" s="65" t="s">
        <v>227</v>
      </c>
      <c r="E53" s="66">
        <v>3</v>
      </c>
      <c r="F53" s="66">
        <v>2</v>
      </c>
      <c r="G53" s="66">
        <v>5</v>
      </c>
      <c r="H53" s="66">
        <v>2</v>
      </c>
      <c r="I53" s="66">
        <v>5</v>
      </c>
      <c r="J53" s="66">
        <v>3</v>
      </c>
      <c r="K53" s="66">
        <v>4</v>
      </c>
      <c r="L53" s="66">
        <v>2</v>
      </c>
      <c r="M53" s="66">
        <v>3</v>
      </c>
      <c r="N53" s="66">
        <v>2</v>
      </c>
      <c r="O53" s="66">
        <v>5</v>
      </c>
      <c r="P53" s="66">
        <v>3</v>
      </c>
      <c r="Q53" s="66">
        <v>5</v>
      </c>
      <c r="R53" s="66">
        <v>4</v>
      </c>
      <c r="S53" s="66">
        <v>3</v>
      </c>
      <c r="T53" s="66">
        <v>3</v>
      </c>
      <c r="U53" s="66"/>
      <c r="V53" s="66">
        <v>33</v>
      </c>
      <c r="W53" s="66">
        <v>21</v>
      </c>
      <c r="X53" s="66">
        <v>21</v>
      </c>
      <c r="Y53" s="65"/>
    </row>
    <row r="54" spans="1:25" ht="15.75" thickBot="1" x14ac:dyDescent="0.3">
      <c r="A54" s="72">
        <v>4</v>
      </c>
      <c r="B54" s="73" t="s">
        <v>291</v>
      </c>
      <c r="C54" s="73" t="s">
        <v>295</v>
      </c>
      <c r="D54" s="73" t="s">
        <v>227</v>
      </c>
      <c r="E54" s="74">
        <v>4</v>
      </c>
      <c r="F54" s="74">
        <v>2</v>
      </c>
      <c r="G54" s="74">
        <v>4</v>
      </c>
      <c r="H54" s="74">
        <v>2</v>
      </c>
      <c r="I54" s="74">
        <v>4</v>
      </c>
      <c r="J54" s="74">
        <v>3</v>
      </c>
      <c r="K54" s="74">
        <v>2</v>
      </c>
      <c r="L54" s="74">
        <v>2</v>
      </c>
      <c r="M54" s="74">
        <v>4</v>
      </c>
      <c r="N54" s="74">
        <v>2</v>
      </c>
      <c r="O54" s="74">
        <v>5</v>
      </c>
      <c r="P54" s="74">
        <v>4</v>
      </c>
      <c r="Q54" s="74">
        <v>5</v>
      </c>
      <c r="R54" s="74">
        <v>4</v>
      </c>
      <c r="S54" s="74">
        <v>3</v>
      </c>
      <c r="T54" s="74">
        <v>2</v>
      </c>
      <c r="U54" s="74"/>
      <c r="V54" s="74">
        <v>31</v>
      </c>
      <c r="W54" s="74">
        <v>21</v>
      </c>
      <c r="X54" s="74">
        <v>24</v>
      </c>
      <c r="Y54" s="73"/>
    </row>
    <row r="55" spans="1:25" x14ac:dyDescent="0.25">
      <c r="A55" s="69"/>
      <c r="B55" s="70"/>
      <c r="C55" s="70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0"/>
    </row>
    <row r="56" spans="1:25" ht="15.75" thickBot="1" x14ac:dyDescent="0.3">
      <c r="A56" s="72">
        <v>1</v>
      </c>
      <c r="B56" s="73" t="s">
        <v>296</v>
      </c>
      <c r="C56" s="73" t="s">
        <v>270</v>
      </c>
      <c r="D56" s="73" t="s">
        <v>225</v>
      </c>
      <c r="E56" s="74">
        <v>6</v>
      </c>
      <c r="F56" s="74">
        <v>2</v>
      </c>
      <c r="G56" s="74">
        <v>5</v>
      </c>
      <c r="H56" s="74">
        <v>2</v>
      </c>
      <c r="I56" s="74">
        <v>6</v>
      </c>
      <c r="J56" s="74">
        <v>3</v>
      </c>
      <c r="K56" s="74">
        <v>5</v>
      </c>
      <c r="L56" s="74">
        <v>3</v>
      </c>
      <c r="M56" s="74">
        <v>5</v>
      </c>
      <c r="N56" s="74">
        <v>2</v>
      </c>
      <c r="O56" s="74">
        <v>6</v>
      </c>
      <c r="P56" s="74">
        <v>4</v>
      </c>
      <c r="Q56" s="74">
        <v>6</v>
      </c>
      <c r="R56" s="74">
        <v>4</v>
      </c>
      <c r="S56" s="74">
        <v>4</v>
      </c>
      <c r="T56" s="74">
        <v>3</v>
      </c>
      <c r="U56" s="74"/>
      <c r="V56" s="74">
        <v>43</v>
      </c>
      <c r="W56" s="74">
        <v>23</v>
      </c>
      <c r="X56" s="74">
        <v>34</v>
      </c>
      <c r="Y56" s="73"/>
    </row>
    <row r="57" spans="1:25" x14ac:dyDescent="0.25">
      <c r="A57" s="69"/>
      <c r="B57" s="70"/>
      <c r="C57" s="70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0"/>
    </row>
    <row r="58" spans="1:25" ht="15.75" thickBot="1" x14ac:dyDescent="0.3">
      <c r="A58" s="72">
        <v>1</v>
      </c>
      <c r="B58" s="73" t="s">
        <v>297</v>
      </c>
      <c r="C58" s="73" t="s">
        <v>276</v>
      </c>
      <c r="D58" s="73" t="s">
        <v>225</v>
      </c>
      <c r="E58" s="74">
        <v>6</v>
      </c>
      <c r="F58" s="74">
        <v>2</v>
      </c>
      <c r="G58" s="74">
        <v>6</v>
      </c>
      <c r="H58" s="74">
        <v>2</v>
      </c>
      <c r="I58" s="74">
        <v>6</v>
      </c>
      <c r="J58" s="74">
        <v>3</v>
      </c>
      <c r="K58" s="74">
        <v>6</v>
      </c>
      <c r="L58" s="74">
        <v>3</v>
      </c>
      <c r="M58" s="74">
        <v>6</v>
      </c>
      <c r="N58" s="74">
        <v>2</v>
      </c>
      <c r="O58" s="74">
        <v>6</v>
      </c>
      <c r="P58" s="74">
        <v>4</v>
      </c>
      <c r="Q58" s="74">
        <v>6</v>
      </c>
      <c r="R58" s="74">
        <v>4</v>
      </c>
      <c r="S58" s="74">
        <v>6</v>
      </c>
      <c r="T58" s="74">
        <v>4</v>
      </c>
      <c r="U58" s="74"/>
      <c r="V58" s="74">
        <v>48</v>
      </c>
      <c r="W58" s="74">
        <v>24</v>
      </c>
      <c r="X58" s="74">
        <v>54</v>
      </c>
      <c r="Y58" s="73"/>
    </row>
    <row r="59" spans="1:25" x14ac:dyDescent="0.25">
      <c r="A59" s="69"/>
      <c r="B59" s="70"/>
      <c r="C59" s="70"/>
      <c r="D59" s="70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0"/>
    </row>
    <row r="60" spans="1:25" ht="15.75" thickBot="1" x14ac:dyDescent="0.3">
      <c r="A60" s="72">
        <v>1</v>
      </c>
      <c r="B60" s="73" t="s">
        <v>298</v>
      </c>
      <c r="C60" s="73" t="s">
        <v>237</v>
      </c>
      <c r="D60" s="73" t="s">
        <v>227</v>
      </c>
      <c r="E60" s="74">
        <v>5</v>
      </c>
      <c r="F60" s="74">
        <v>2</v>
      </c>
      <c r="G60" s="74">
        <v>6</v>
      </c>
      <c r="H60" s="74">
        <v>2</v>
      </c>
      <c r="I60" s="74">
        <v>4</v>
      </c>
      <c r="J60" s="74">
        <v>3</v>
      </c>
      <c r="K60" s="74">
        <v>6</v>
      </c>
      <c r="L60" s="74">
        <v>3</v>
      </c>
      <c r="M60" s="74">
        <v>6</v>
      </c>
      <c r="N60" s="74">
        <v>2</v>
      </c>
      <c r="O60" s="74">
        <v>6</v>
      </c>
      <c r="P60" s="74">
        <v>4</v>
      </c>
      <c r="Q60" s="74">
        <v>5</v>
      </c>
      <c r="R60" s="74">
        <v>4</v>
      </c>
      <c r="S60" s="74">
        <v>3</v>
      </c>
      <c r="T60" s="74">
        <v>2</v>
      </c>
      <c r="U60" s="74"/>
      <c r="V60" s="74">
        <v>41</v>
      </c>
      <c r="W60" s="74">
        <v>22</v>
      </c>
      <c r="X60" s="74">
        <v>43</v>
      </c>
      <c r="Y60" s="73" t="s">
        <v>255</v>
      </c>
    </row>
    <row r="61" spans="1:25" x14ac:dyDescent="0.25">
      <c r="A61" s="75"/>
      <c r="B61" s="76"/>
      <c r="C61" s="76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6"/>
    </row>
    <row r="62" spans="1:25" x14ac:dyDescent="0.25">
      <c r="A62" s="68">
        <v>1</v>
      </c>
      <c r="B62" s="65" t="s">
        <v>299</v>
      </c>
      <c r="C62" s="65" t="s">
        <v>240</v>
      </c>
      <c r="D62" s="65" t="s">
        <v>258</v>
      </c>
      <c r="E62" s="66">
        <v>4</v>
      </c>
      <c r="F62" s="66">
        <v>2</v>
      </c>
      <c r="G62" s="66">
        <v>6</v>
      </c>
      <c r="H62" s="66">
        <v>2</v>
      </c>
      <c r="I62" s="66">
        <v>4</v>
      </c>
      <c r="J62" s="66">
        <v>2</v>
      </c>
      <c r="K62" s="66">
        <v>5</v>
      </c>
      <c r="L62" s="66">
        <v>2</v>
      </c>
      <c r="M62" s="66">
        <v>6</v>
      </c>
      <c r="N62" s="66">
        <v>2</v>
      </c>
      <c r="O62" s="66">
        <v>3</v>
      </c>
      <c r="P62" s="66">
        <v>3</v>
      </c>
      <c r="Q62" s="66">
        <v>4</v>
      </c>
      <c r="R62" s="66">
        <v>3</v>
      </c>
      <c r="S62" s="66">
        <v>3</v>
      </c>
      <c r="T62" s="66">
        <v>3</v>
      </c>
      <c r="U62" s="66"/>
      <c r="V62" s="66">
        <v>35</v>
      </c>
      <c r="W62" s="66">
        <v>19</v>
      </c>
      <c r="X62" s="66">
        <v>42</v>
      </c>
      <c r="Y62" s="65"/>
    </row>
    <row r="63" spans="1:25" x14ac:dyDescent="0.25">
      <c r="A63" s="68">
        <v>2</v>
      </c>
      <c r="B63" s="65" t="s">
        <v>299</v>
      </c>
      <c r="C63" s="65" t="s">
        <v>266</v>
      </c>
      <c r="D63" s="65" t="s">
        <v>258</v>
      </c>
      <c r="E63" s="66">
        <v>5</v>
      </c>
      <c r="F63" s="66">
        <v>2</v>
      </c>
      <c r="G63" s="66">
        <v>6</v>
      </c>
      <c r="H63" s="66">
        <v>2</v>
      </c>
      <c r="I63" s="66">
        <v>3</v>
      </c>
      <c r="J63" s="66">
        <v>2</v>
      </c>
      <c r="K63" s="66">
        <v>2</v>
      </c>
      <c r="L63" s="66">
        <v>2</v>
      </c>
      <c r="M63" s="66">
        <v>5</v>
      </c>
      <c r="N63" s="66">
        <v>2</v>
      </c>
      <c r="O63" s="66">
        <v>5</v>
      </c>
      <c r="P63" s="66">
        <v>3</v>
      </c>
      <c r="Q63" s="66">
        <v>5</v>
      </c>
      <c r="R63" s="66">
        <v>3</v>
      </c>
      <c r="S63" s="66">
        <v>4</v>
      </c>
      <c r="T63" s="66">
        <v>3</v>
      </c>
      <c r="U63" s="66"/>
      <c r="V63" s="66">
        <v>35</v>
      </c>
      <c r="W63" s="66">
        <v>19</v>
      </c>
      <c r="X63" s="66">
        <v>38</v>
      </c>
      <c r="Y63" s="65"/>
    </row>
    <row r="64" spans="1:25" ht="15.75" thickBot="1" x14ac:dyDescent="0.3">
      <c r="A64" s="72">
        <v>3</v>
      </c>
      <c r="B64" s="73" t="s">
        <v>299</v>
      </c>
      <c r="C64" s="73" t="s">
        <v>285</v>
      </c>
      <c r="D64" s="73" t="s">
        <v>258</v>
      </c>
      <c r="E64" s="74">
        <v>2</v>
      </c>
      <c r="F64" s="74">
        <v>1</v>
      </c>
      <c r="G64" s="74">
        <v>2</v>
      </c>
      <c r="H64" s="74">
        <v>2</v>
      </c>
      <c r="I64" s="74">
        <v>1</v>
      </c>
      <c r="J64" s="74">
        <v>1</v>
      </c>
      <c r="K64" s="74">
        <v>5</v>
      </c>
      <c r="L64" s="74">
        <v>3</v>
      </c>
      <c r="M64" s="74">
        <v>4</v>
      </c>
      <c r="N64" s="74">
        <v>2</v>
      </c>
      <c r="O64" s="74">
        <v>5</v>
      </c>
      <c r="P64" s="74">
        <v>3</v>
      </c>
      <c r="Q64" s="74">
        <v>5</v>
      </c>
      <c r="R64" s="74">
        <v>3</v>
      </c>
      <c r="S64" s="74">
        <v>3</v>
      </c>
      <c r="T64" s="74">
        <v>2</v>
      </c>
      <c r="U64" s="74"/>
      <c r="V64" s="74">
        <v>27</v>
      </c>
      <c r="W64" s="74">
        <v>17</v>
      </c>
      <c r="X64" s="74">
        <v>20</v>
      </c>
      <c r="Y64" s="73"/>
    </row>
    <row r="65" spans="1:25" x14ac:dyDescent="0.25">
      <c r="A65" s="69"/>
      <c r="B65" s="70"/>
      <c r="C65" s="70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0"/>
    </row>
    <row r="66" spans="1:25" ht="15.75" thickBot="1" x14ac:dyDescent="0.3">
      <c r="A66" s="72">
        <v>1</v>
      </c>
      <c r="B66" s="73" t="s">
        <v>300</v>
      </c>
      <c r="C66" s="73" t="s">
        <v>294</v>
      </c>
      <c r="D66" s="73" t="s">
        <v>227</v>
      </c>
      <c r="E66" s="74">
        <v>1</v>
      </c>
      <c r="F66" s="74">
        <v>1</v>
      </c>
      <c r="G66" s="74">
        <v>3</v>
      </c>
      <c r="H66" s="74">
        <v>2</v>
      </c>
      <c r="I66" s="74">
        <v>3</v>
      </c>
      <c r="J66" s="74">
        <v>2</v>
      </c>
      <c r="K66" s="74">
        <v>0</v>
      </c>
      <c r="L66" s="74">
        <v>0</v>
      </c>
      <c r="M66" s="74">
        <v>2</v>
      </c>
      <c r="N66" s="74">
        <v>1</v>
      </c>
      <c r="O66" s="74">
        <v>1</v>
      </c>
      <c r="P66" s="74">
        <v>1</v>
      </c>
      <c r="Q66" s="74">
        <v>2</v>
      </c>
      <c r="R66" s="74">
        <v>2</v>
      </c>
      <c r="S66" s="74">
        <v>1</v>
      </c>
      <c r="T66" s="74">
        <v>1</v>
      </c>
      <c r="U66" s="74"/>
      <c r="V66" s="74">
        <v>13</v>
      </c>
      <c r="W66" s="74">
        <v>10</v>
      </c>
      <c r="X66" s="74">
        <v>16</v>
      </c>
      <c r="Y66" s="73"/>
    </row>
    <row r="67" spans="1:25" x14ac:dyDescent="0.25">
      <c r="A67" s="69"/>
      <c r="B67" s="70"/>
      <c r="C67" s="70"/>
      <c r="D67" s="70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0"/>
    </row>
    <row r="68" spans="1:25" x14ac:dyDescent="0.25">
      <c r="A68" s="68">
        <v>1</v>
      </c>
      <c r="B68" s="65" t="s">
        <v>301</v>
      </c>
      <c r="C68" s="65" t="s">
        <v>283</v>
      </c>
      <c r="D68" s="65" t="s">
        <v>227</v>
      </c>
      <c r="E68" s="66">
        <v>6</v>
      </c>
      <c r="F68" s="66">
        <v>2</v>
      </c>
      <c r="G68" s="66">
        <v>6</v>
      </c>
      <c r="H68" s="66">
        <v>2</v>
      </c>
      <c r="I68" s="66">
        <v>6</v>
      </c>
      <c r="J68" s="66">
        <v>3</v>
      </c>
      <c r="K68" s="66">
        <v>6</v>
      </c>
      <c r="L68" s="66">
        <v>3</v>
      </c>
      <c r="M68" s="66">
        <v>6</v>
      </c>
      <c r="N68" s="66">
        <v>2</v>
      </c>
      <c r="O68" s="66">
        <v>6</v>
      </c>
      <c r="P68" s="66">
        <v>4</v>
      </c>
      <c r="Q68" s="66">
        <v>6</v>
      </c>
      <c r="R68" s="66">
        <v>4</v>
      </c>
      <c r="S68" s="66">
        <v>6</v>
      </c>
      <c r="T68" s="66">
        <v>4</v>
      </c>
      <c r="U68" s="66"/>
      <c r="V68" s="66">
        <v>48</v>
      </c>
      <c r="W68" s="66">
        <v>24</v>
      </c>
      <c r="X68" s="66">
        <v>45</v>
      </c>
      <c r="Y68" s="65" t="s">
        <v>275</v>
      </c>
    </row>
    <row r="69" spans="1:25" x14ac:dyDescent="0.25">
      <c r="A69" s="68">
        <v>2</v>
      </c>
      <c r="B69" s="65" t="s">
        <v>301</v>
      </c>
      <c r="C69" s="65" t="s">
        <v>280</v>
      </c>
      <c r="D69" s="65" t="s">
        <v>258</v>
      </c>
      <c r="E69" s="66">
        <v>4</v>
      </c>
      <c r="F69" s="66">
        <v>2</v>
      </c>
      <c r="G69" s="66">
        <v>6</v>
      </c>
      <c r="H69" s="66">
        <v>2</v>
      </c>
      <c r="I69" s="66">
        <v>6</v>
      </c>
      <c r="J69" s="66">
        <v>3</v>
      </c>
      <c r="K69" s="66">
        <v>6</v>
      </c>
      <c r="L69" s="66">
        <v>3</v>
      </c>
      <c r="M69" s="66">
        <v>6</v>
      </c>
      <c r="N69" s="66">
        <v>2</v>
      </c>
      <c r="O69" s="66">
        <v>6</v>
      </c>
      <c r="P69" s="66">
        <v>4</v>
      </c>
      <c r="Q69" s="66">
        <v>6</v>
      </c>
      <c r="R69" s="66">
        <v>4</v>
      </c>
      <c r="S69" s="66">
        <v>6</v>
      </c>
      <c r="T69" s="66">
        <v>4</v>
      </c>
      <c r="U69" s="66"/>
      <c r="V69" s="66">
        <v>46</v>
      </c>
      <c r="W69" s="66">
        <v>24</v>
      </c>
      <c r="X69" s="66">
        <v>43</v>
      </c>
      <c r="Y69" s="65" t="s">
        <v>255</v>
      </c>
    </row>
    <row r="70" spans="1:25" x14ac:dyDescent="0.25">
      <c r="A70" s="68">
        <v>2</v>
      </c>
      <c r="B70" s="65" t="s">
        <v>301</v>
      </c>
      <c r="C70" s="65" t="s">
        <v>264</v>
      </c>
      <c r="D70" s="65" t="s">
        <v>230</v>
      </c>
      <c r="E70" s="66">
        <v>4</v>
      </c>
      <c r="F70" s="66">
        <v>2</v>
      </c>
      <c r="G70" s="66">
        <v>6</v>
      </c>
      <c r="H70" s="66">
        <v>2</v>
      </c>
      <c r="I70" s="66">
        <v>6</v>
      </c>
      <c r="J70" s="66">
        <v>3</v>
      </c>
      <c r="K70" s="66">
        <v>6</v>
      </c>
      <c r="L70" s="66">
        <v>3</v>
      </c>
      <c r="M70" s="66">
        <v>6</v>
      </c>
      <c r="N70" s="66">
        <v>2</v>
      </c>
      <c r="O70" s="66">
        <v>6</v>
      </c>
      <c r="P70" s="66">
        <v>4</v>
      </c>
      <c r="Q70" s="66">
        <v>6</v>
      </c>
      <c r="R70" s="66">
        <v>4</v>
      </c>
      <c r="S70" s="66">
        <v>6</v>
      </c>
      <c r="T70" s="66">
        <v>4</v>
      </c>
      <c r="U70" s="66"/>
      <c r="V70" s="66">
        <v>46</v>
      </c>
      <c r="W70" s="66">
        <v>24</v>
      </c>
      <c r="X70" s="66">
        <v>43</v>
      </c>
      <c r="Y70" s="65" t="s">
        <v>255</v>
      </c>
    </row>
    <row r="71" spans="1:25" ht="15.75" thickBot="1" x14ac:dyDescent="0.3">
      <c r="A71" s="72">
        <v>4</v>
      </c>
      <c r="B71" s="73" t="s">
        <v>301</v>
      </c>
      <c r="C71" s="73" t="s">
        <v>282</v>
      </c>
      <c r="D71" s="73" t="s">
        <v>258</v>
      </c>
      <c r="E71" s="74">
        <v>6</v>
      </c>
      <c r="F71" s="74">
        <v>2</v>
      </c>
      <c r="G71" s="74">
        <v>6</v>
      </c>
      <c r="H71" s="74">
        <v>2</v>
      </c>
      <c r="I71" s="74">
        <v>6</v>
      </c>
      <c r="J71" s="74">
        <v>3</v>
      </c>
      <c r="K71" s="74">
        <v>5</v>
      </c>
      <c r="L71" s="74">
        <v>3</v>
      </c>
      <c r="M71" s="74">
        <v>5</v>
      </c>
      <c r="N71" s="74">
        <v>2</v>
      </c>
      <c r="O71" s="74">
        <v>5</v>
      </c>
      <c r="P71" s="74">
        <v>3</v>
      </c>
      <c r="Q71" s="74">
        <v>5</v>
      </c>
      <c r="R71" s="74">
        <v>3</v>
      </c>
      <c r="S71" s="74">
        <v>3</v>
      </c>
      <c r="T71" s="74">
        <v>3</v>
      </c>
      <c r="U71" s="74"/>
      <c r="V71" s="74">
        <v>41</v>
      </c>
      <c r="W71" s="74">
        <v>21</v>
      </c>
      <c r="X71" s="74">
        <v>38</v>
      </c>
      <c r="Y71" s="73"/>
    </row>
    <row r="72" spans="1:25" x14ac:dyDescent="0.25">
      <c r="A72" s="69"/>
      <c r="B72" s="70"/>
      <c r="C72" s="70"/>
      <c r="D72" s="70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0"/>
    </row>
    <row r="73" spans="1:25" x14ac:dyDescent="0.25">
      <c r="A73" s="68">
        <v>1</v>
      </c>
      <c r="B73" s="65" t="s">
        <v>302</v>
      </c>
      <c r="C73" s="65" t="s">
        <v>239</v>
      </c>
      <c r="D73" s="65" t="s">
        <v>258</v>
      </c>
      <c r="E73" s="66">
        <v>5</v>
      </c>
      <c r="F73" s="66">
        <v>2</v>
      </c>
      <c r="G73" s="66">
        <v>6</v>
      </c>
      <c r="H73" s="66">
        <v>2</v>
      </c>
      <c r="I73" s="66">
        <v>6</v>
      </c>
      <c r="J73" s="66">
        <v>3</v>
      </c>
      <c r="K73" s="66">
        <v>5</v>
      </c>
      <c r="L73" s="66">
        <v>3</v>
      </c>
      <c r="M73" s="66">
        <v>5</v>
      </c>
      <c r="N73" s="66">
        <v>2</v>
      </c>
      <c r="O73" s="66">
        <v>5</v>
      </c>
      <c r="P73" s="66">
        <v>3</v>
      </c>
      <c r="Q73" s="66">
        <v>6</v>
      </c>
      <c r="R73" s="66">
        <v>4</v>
      </c>
      <c r="S73" s="66">
        <v>6</v>
      </c>
      <c r="T73" s="66">
        <v>4</v>
      </c>
      <c r="U73" s="66"/>
      <c r="V73" s="66">
        <v>44</v>
      </c>
      <c r="W73" s="66">
        <v>23</v>
      </c>
      <c r="X73" s="66">
        <v>44</v>
      </c>
      <c r="Y73" s="65" t="s">
        <v>255</v>
      </c>
    </row>
    <row r="74" spans="1:25" x14ac:dyDescent="0.25">
      <c r="A74" s="68">
        <v>2</v>
      </c>
      <c r="B74" s="65" t="s">
        <v>302</v>
      </c>
      <c r="C74" s="65" t="s">
        <v>289</v>
      </c>
      <c r="D74" s="65" t="s">
        <v>227</v>
      </c>
      <c r="E74" s="66">
        <v>5</v>
      </c>
      <c r="F74" s="66">
        <v>2</v>
      </c>
      <c r="G74" s="66">
        <v>6</v>
      </c>
      <c r="H74" s="66">
        <v>2</v>
      </c>
      <c r="I74" s="66">
        <v>5</v>
      </c>
      <c r="J74" s="66">
        <v>3</v>
      </c>
      <c r="K74" s="66">
        <v>5</v>
      </c>
      <c r="L74" s="66">
        <v>2</v>
      </c>
      <c r="M74" s="66">
        <v>6</v>
      </c>
      <c r="N74" s="66">
        <v>2</v>
      </c>
      <c r="O74" s="66">
        <v>5</v>
      </c>
      <c r="P74" s="66">
        <v>3</v>
      </c>
      <c r="Q74" s="66">
        <v>6</v>
      </c>
      <c r="R74" s="66">
        <v>4</v>
      </c>
      <c r="S74" s="66">
        <v>6</v>
      </c>
      <c r="T74" s="66">
        <v>4</v>
      </c>
      <c r="U74" s="66"/>
      <c r="V74" s="66">
        <v>44</v>
      </c>
      <c r="W74" s="66">
        <v>22</v>
      </c>
      <c r="X74" s="66">
        <v>46</v>
      </c>
      <c r="Y74" s="65" t="s">
        <v>255</v>
      </c>
    </row>
    <row r="75" spans="1:25" x14ac:dyDescent="0.25">
      <c r="A75" s="68">
        <v>3</v>
      </c>
      <c r="B75" s="65" t="s">
        <v>302</v>
      </c>
      <c r="C75" s="65" t="s">
        <v>257</v>
      </c>
      <c r="D75" s="65" t="s">
        <v>258</v>
      </c>
      <c r="E75" s="66">
        <v>4</v>
      </c>
      <c r="F75" s="66">
        <v>2</v>
      </c>
      <c r="G75" s="66">
        <v>6</v>
      </c>
      <c r="H75" s="66">
        <v>2</v>
      </c>
      <c r="I75" s="66">
        <v>5</v>
      </c>
      <c r="J75" s="66">
        <v>3</v>
      </c>
      <c r="K75" s="66">
        <v>5</v>
      </c>
      <c r="L75" s="66">
        <v>3</v>
      </c>
      <c r="M75" s="66">
        <v>5</v>
      </c>
      <c r="N75" s="66">
        <v>2</v>
      </c>
      <c r="O75" s="66">
        <v>5</v>
      </c>
      <c r="P75" s="66">
        <v>3</v>
      </c>
      <c r="Q75" s="66">
        <v>5</v>
      </c>
      <c r="R75" s="66">
        <v>3</v>
      </c>
      <c r="S75" s="66">
        <v>6</v>
      </c>
      <c r="T75" s="66">
        <v>4</v>
      </c>
      <c r="U75" s="66"/>
      <c r="V75" s="66">
        <v>41</v>
      </c>
      <c r="W75" s="66">
        <v>22</v>
      </c>
      <c r="X75" s="66">
        <v>35</v>
      </c>
      <c r="Y75" s="65"/>
    </row>
    <row r="76" spans="1:25" x14ac:dyDescent="0.25">
      <c r="A76" s="68">
        <v>4</v>
      </c>
      <c r="B76" s="65" t="s">
        <v>302</v>
      </c>
      <c r="C76" s="65" t="s">
        <v>259</v>
      </c>
      <c r="D76" s="65" t="s">
        <v>258</v>
      </c>
      <c r="E76" s="66">
        <v>5</v>
      </c>
      <c r="F76" s="66">
        <v>2</v>
      </c>
      <c r="G76" s="66">
        <v>5</v>
      </c>
      <c r="H76" s="66">
        <v>2</v>
      </c>
      <c r="I76" s="66">
        <v>5</v>
      </c>
      <c r="J76" s="66">
        <v>3</v>
      </c>
      <c r="K76" s="66">
        <v>5</v>
      </c>
      <c r="L76" s="66">
        <v>3</v>
      </c>
      <c r="M76" s="66">
        <v>3</v>
      </c>
      <c r="N76" s="66">
        <v>1</v>
      </c>
      <c r="O76" s="66">
        <v>4</v>
      </c>
      <c r="P76" s="66">
        <v>3</v>
      </c>
      <c r="Q76" s="66">
        <v>4</v>
      </c>
      <c r="R76" s="66">
        <v>3</v>
      </c>
      <c r="S76" s="66">
        <v>6</v>
      </c>
      <c r="T76" s="66">
        <v>4</v>
      </c>
      <c r="U76" s="66"/>
      <c r="V76" s="66">
        <v>37</v>
      </c>
      <c r="W76" s="66">
        <v>21</v>
      </c>
      <c r="X76" s="66">
        <v>27</v>
      </c>
      <c r="Y76" s="65"/>
    </row>
    <row r="77" spans="1:25" x14ac:dyDescent="0.25">
      <c r="A77" s="68">
        <v>5</v>
      </c>
      <c r="B77" s="65" t="s">
        <v>302</v>
      </c>
      <c r="C77" s="65" t="s">
        <v>288</v>
      </c>
      <c r="D77" s="65" t="s">
        <v>230</v>
      </c>
      <c r="E77" s="66">
        <v>5</v>
      </c>
      <c r="F77" s="66">
        <v>2</v>
      </c>
      <c r="G77" s="66">
        <v>5</v>
      </c>
      <c r="H77" s="66">
        <v>2</v>
      </c>
      <c r="I77" s="66">
        <v>6</v>
      </c>
      <c r="J77" s="66">
        <v>3</v>
      </c>
      <c r="K77" s="66">
        <v>6</v>
      </c>
      <c r="L77" s="66">
        <v>3</v>
      </c>
      <c r="M77" s="66">
        <v>6</v>
      </c>
      <c r="N77" s="66">
        <v>2</v>
      </c>
      <c r="O77" s="66">
        <v>3</v>
      </c>
      <c r="P77" s="66">
        <v>2</v>
      </c>
      <c r="Q77" s="66">
        <v>4</v>
      </c>
      <c r="R77" s="66">
        <v>3</v>
      </c>
      <c r="S77" s="66">
        <v>2</v>
      </c>
      <c r="T77" s="66">
        <v>2</v>
      </c>
      <c r="U77" s="66"/>
      <c r="V77" s="66">
        <v>37</v>
      </c>
      <c r="W77" s="66">
        <v>19</v>
      </c>
      <c r="X77" s="66">
        <v>33</v>
      </c>
      <c r="Y77" s="65"/>
    </row>
    <row r="78" spans="1:25" x14ac:dyDescent="0.25">
      <c r="A78" s="68">
        <v>6</v>
      </c>
      <c r="B78" s="65" t="s">
        <v>302</v>
      </c>
      <c r="C78" s="65" t="s">
        <v>253</v>
      </c>
      <c r="D78" s="65" t="s">
        <v>254</v>
      </c>
      <c r="E78" s="66">
        <v>4</v>
      </c>
      <c r="F78" s="66">
        <v>2</v>
      </c>
      <c r="G78" s="66">
        <v>4</v>
      </c>
      <c r="H78" s="66">
        <v>2</v>
      </c>
      <c r="I78" s="66">
        <v>1</v>
      </c>
      <c r="J78" s="66">
        <v>1</v>
      </c>
      <c r="K78" s="66">
        <v>3</v>
      </c>
      <c r="L78" s="66">
        <v>3</v>
      </c>
      <c r="M78" s="66">
        <v>4</v>
      </c>
      <c r="N78" s="66">
        <v>1</v>
      </c>
      <c r="O78" s="66">
        <v>6</v>
      </c>
      <c r="P78" s="66">
        <v>4</v>
      </c>
      <c r="Q78" s="66">
        <v>6</v>
      </c>
      <c r="R78" s="66">
        <v>4</v>
      </c>
      <c r="S78" s="66">
        <v>4</v>
      </c>
      <c r="T78" s="66">
        <v>2</v>
      </c>
      <c r="U78" s="66"/>
      <c r="V78" s="66">
        <v>32</v>
      </c>
      <c r="W78" s="66">
        <v>19</v>
      </c>
      <c r="X78" s="66">
        <v>27</v>
      </c>
      <c r="Y78" s="65"/>
    </row>
    <row r="79" spans="1:25" x14ac:dyDescent="0.25">
      <c r="A79" s="68">
        <v>7</v>
      </c>
      <c r="B79" s="65" t="s">
        <v>302</v>
      </c>
      <c r="C79" s="65" t="s">
        <v>286</v>
      </c>
      <c r="D79" s="65" t="s">
        <v>254</v>
      </c>
      <c r="E79" s="66">
        <v>2</v>
      </c>
      <c r="F79" s="66">
        <v>2</v>
      </c>
      <c r="G79" s="66">
        <v>6</v>
      </c>
      <c r="H79" s="66">
        <v>2</v>
      </c>
      <c r="I79" s="66">
        <v>5</v>
      </c>
      <c r="J79" s="66">
        <v>3</v>
      </c>
      <c r="K79" s="66">
        <v>2</v>
      </c>
      <c r="L79" s="66">
        <v>2</v>
      </c>
      <c r="M79" s="66">
        <v>6</v>
      </c>
      <c r="N79" s="66">
        <v>2</v>
      </c>
      <c r="O79" s="66">
        <v>4</v>
      </c>
      <c r="P79" s="66">
        <v>2</v>
      </c>
      <c r="Q79" s="66">
        <v>5</v>
      </c>
      <c r="R79" s="66">
        <v>4</v>
      </c>
      <c r="S79" s="66">
        <v>0</v>
      </c>
      <c r="T79" s="66">
        <v>0</v>
      </c>
      <c r="U79" s="66"/>
      <c r="V79" s="66">
        <v>30</v>
      </c>
      <c r="W79" s="66">
        <v>17</v>
      </c>
      <c r="X79" s="66">
        <v>38</v>
      </c>
      <c r="Y79" s="65"/>
    </row>
    <row r="80" spans="1:25" x14ac:dyDescent="0.25">
      <c r="A80" s="68">
        <v>8</v>
      </c>
      <c r="B80" s="65" t="s">
        <v>302</v>
      </c>
      <c r="C80" s="65" t="s">
        <v>256</v>
      </c>
      <c r="D80" s="65" t="s">
        <v>225</v>
      </c>
      <c r="E80" s="66">
        <v>4</v>
      </c>
      <c r="F80" s="66">
        <v>2</v>
      </c>
      <c r="G80" s="66">
        <v>5</v>
      </c>
      <c r="H80" s="66">
        <v>2</v>
      </c>
      <c r="I80" s="66">
        <v>4</v>
      </c>
      <c r="J80" s="66">
        <v>3</v>
      </c>
      <c r="K80" s="66">
        <v>3</v>
      </c>
      <c r="L80" s="66">
        <v>2</v>
      </c>
      <c r="M80" s="66">
        <v>1</v>
      </c>
      <c r="N80" s="66">
        <v>1</v>
      </c>
      <c r="O80" s="66">
        <v>2</v>
      </c>
      <c r="P80" s="66">
        <v>2</v>
      </c>
      <c r="Q80" s="66">
        <v>6</v>
      </c>
      <c r="R80" s="66">
        <v>4</v>
      </c>
      <c r="S80" s="66">
        <v>4</v>
      </c>
      <c r="T80" s="66">
        <v>3</v>
      </c>
      <c r="U80" s="66"/>
      <c r="V80" s="66">
        <v>29</v>
      </c>
      <c r="W80" s="66">
        <v>19</v>
      </c>
      <c r="X80" s="66">
        <v>22</v>
      </c>
      <c r="Y80" s="65"/>
    </row>
    <row r="81" spans="1:25" x14ac:dyDescent="0.25">
      <c r="A81" s="68">
        <v>9</v>
      </c>
      <c r="B81" s="65" t="s">
        <v>302</v>
      </c>
      <c r="C81" s="65" t="s">
        <v>261</v>
      </c>
      <c r="D81" s="65" t="s">
        <v>254</v>
      </c>
      <c r="E81" s="66">
        <v>3</v>
      </c>
      <c r="F81" s="66">
        <v>2</v>
      </c>
      <c r="G81" s="66">
        <v>3</v>
      </c>
      <c r="H81" s="66">
        <v>1</v>
      </c>
      <c r="I81" s="66">
        <v>3</v>
      </c>
      <c r="J81" s="66">
        <v>2</v>
      </c>
      <c r="K81" s="66">
        <v>4</v>
      </c>
      <c r="L81" s="66">
        <v>3</v>
      </c>
      <c r="M81" s="66">
        <v>6</v>
      </c>
      <c r="N81" s="66">
        <v>2</v>
      </c>
      <c r="O81" s="66">
        <v>4</v>
      </c>
      <c r="P81" s="66">
        <v>3</v>
      </c>
      <c r="Q81" s="66">
        <v>3</v>
      </c>
      <c r="R81" s="66">
        <v>2</v>
      </c>
      <c r="S81" s="66">
        <v>3</v>
      </c>
      <c r="T81" s="66">
        <v>3</v>
      </c>
      <c r="U81" s="66"/>
      <c r="V81" s="66">
        <v>29</v>
      </c>
      <c r="W81" s="66">
        <v>18</v>
      </c>
      <c r="X81" s="66">
        <v>22</v>
      </c>
      <c r="Y81" s="65"/>
    </row>
    <row r="82" spans="1:25" ht="15.75" thickBot="1" x14ac:dyDescent="0.3">
      <c r="A82" s="72">
        <v>10</v>
      </c>
      <c r="B82" s="73" t="s">
        <v>302</v>
      </c>
      <c r="C82" s="73" t="s">
        <v>260</v>
      </c>
      <c r="D82" s="73" t="s">
        <v>258</v>
      </c>
      <c r="E82" s="74">
        <v>3</v>
      </c>
      <c r="F82" s="74">
        <v>2</v>
      </c>
      <c r="G82" s="74">
        <v>4</v>
      </c>
      <c r="H82" s="74">
        <v>2</v>
      </c>
      <c r="I82" s="74">
        <v>2</v>
      </c>
      <c r="J82" s="74">
        <v>1</v>
      </c>
      <c r="K82" s="74">
        <v>2</v>
      </c>
      <c r="L82" s="74">
        <v>1</v>
      </c>
      <c r="M82" s="74">
        <v>5</v>
      </c>
      <c r="N82" s="74">
        <v>2</v>
      </c>
      <c r="O82" s="74">
        <v>5</v>
      </c>
      <c r="P82" s="74">
        <v>3</v>
      </c>
      <c r="Q82" s="74">
        <v>4</v>
      </c>
      <c r="R82" s="74">
        <v>3</v>
      </c>
      <c r="S82" s="74">
        <v>3</v>
      </c>
      <c r="T82" s="74">
        <v>2</v>
      </c>
      <c r="U82" s="74"/>
      <c r="V82" s="74">
        <v>28</v>
      </c>
      <c r="W82" s="74">
        <v>16</v>
      </c>
      <c r="X82" s="74">
        <v>29</v>
      </c>
      <c r="Y82" s="73"/>
    </row>
    <row r="83" spans="1:25" x14ac:dyDescent="0.25">
      <c r="A83" s="69"/>
      <c r="B83" s="70"/>
      <c r="C83" s="70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0"/>
    </row>
    <row r="84" spans="1:25" ht="15.75" thickBot="1" x14ac:dyDescent="0.3">
      <c r="A84" s="72">
        <v>1</v>
      </c>
      <c r="B84" s="73" t="s">
        <v>303</v>
      </c>
      <c r="C84" s="73" t="s">
        <v>293</v>
      </c>
      <c r="D84" s="73" t="s">
        <v>258</v>
      </c>
      <c r="E84" s="74">
        <v>4</v>
      </c>
      <c r="F84" s="74">
        <v>2</v>
      </c>
      <c r="G84" s="74">
        <v>5</v>
      </c>
      <c r="H84" s="74">
        <v>2</v>
      </c>
      <c r="I84" s="74">
        <v>5</v>
      </c>
      <c r="J84" s="74">
        <v>3</v>
      </c>
      <c r="K84" s="74">
        <v>5</v>
      </c>
      <c r="L84" s="74">
        <v>3</v>
      </c>
      <c r="M84" s="74">
        <v>3</v>
      </c>
      <c r="N84" s="74">
        <v>2</v>
      </c>
      <c r="O84" s="74">
        <v>5</v>
      </c>
      <c r="P84" s="74">
        <v>3</v>
      </c>
      <c r="Q84" s="74">
        <v>6</v>
      </c>
      <c r="R84" s="74">
        <v>4</v>
      </c>
      <c r="S84" s="74">
        <v>3</v>
      </c>
      <c r="T84" s="74">
        <v>2</v>
      </c>
      <c r="U84" s="74"/>
      <c r="V84" s="74">
        <v>36</v>
      </c>
      <c r="W84" s="74">
        <v>21</v>
      </c>
      <c r="X84" s="74">
        <v>22</v>
      </c>
      <c r="Y84" s="73"/>
    </row>
    <row r="88" spans="1:25" x14ac:dyDescent="0.25">
      <c r="A88" s="61"/>
      <c r="B88" s="62" t="s">
        <v>304</v>
      </c>
      <c r="C88" s="62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90" spans="1:25" x14ac:dyDescent="0.25">
      <c r="A90" s="63" t="s">
        <v>305</v>
      </c>
      <c r="B90" s="62" t="s">
        <v>306</v>
      </c>
      <c r="C90" s="62"/>
      <c r="D90" s="62" t="s">
        <v>307</v>
      </c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1:25" x14ac:dyDescent="0.25">
      <c r="A91" s="61"/>
      <c r="B91" s="61" t="s">
        <v>274</v>
      </c>
      <c r="C91" s="61"/>
      <c r="D91" s="61" t="s">
        <v>308</v>
      </c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1:25" x14ac:dyDescent="0.25">
      <c r="A92" s="61"/>
      <c r="B92" s="61" t="s">
        <v>276</v>
      </c>
      <c r="C92" s="61"/>
      <c r="D92" s="61" t="s">
        <v>308</v>
      </c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1:25" x14ac:dyDescent="0.25">
      <c r="A93" s="61"/>
      <c r="B93" s="61" t="s">
        <v>281</v>
      </c>
      <c r="C93" s="61"/>
      <c r="D93" s="61" t="s">
        <v>309</v>
      </c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5" spans="1:25" x14ac:dyDescent="0.25">
      <c r="A95" s="63">
        <v>2</v>
      </c>
      <c r="B95" s="62" t="s">
        <v>254</v>
      </c>
      <c r="C95" s="62"/>
      <c r="D95" s="62" t="s">
        <v>310</v>
      </c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1:25" x14ac:dyDescent="0.25">
      <c r="A96" s="63" t="s">
        <v>98</v>
      </c>
      <c r="B96" s="61" t="s">
        <v>277</v>
      </c>
      <c r="C96" s="61"/>
      <c r="D96" s="61" t="s">
        <v>308</v>
      </c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1:4" x14ac:dyDescent="0.25">
      <c r="A97" s="61"/>
      <c r="B97" s="61" t="s">
        <v>279</v>
      </c>
      <c r="C97" s="61"/>
      <c r="D97" s="61" t="s">
        <v>311</v>
      </c>
    </row>
    <row r="98" spans="1:4" x14ac:dyDescent="0.25">
      <c r="A98" s="61"/>
      <c r="B98" s="61" t="s">
        <v>286</v>
      </c>
      <c r="C98" s="61"/>
      <c r="D98" s="61" t="s">
        <v>312</v>
      </c>
    </row>
    <row r="100" spans="1:4" x14ac:dyDescent="0.25">
      <c r="A100" s="63">
        <v>3</v>
      </c>
      <c r="B100" s="62" t="s">
        <v>227</v>
      </c>
      <c r="C100" s="62"/>
      <c r="D100" s="62" t="s">
        <v>313</v>
      </c>
    </row>
    <row r="101" spans="1:4" x14ac:dyDescent="0.25">
      <c r="A101" s="61"/>
      <c r="B101" s="61" t="s">
        <v>237</v>
      </c>
      <c r="C101" s="61"/>
      <c r="D101" s="61" t="s">
        <v>308</v>
      </c>
    </row>
    <row r="102" spans="1:4" x14ac:dyDescent="0.25">
      <c r="A102" s="61"/>
      <c r="B102" s="61" t="s">
        <v>278</v>
      </c>
      <c r="C102" s="61"/>
      <c r="D102" s="61" t="s">
        <v>314</v>
      </c>
    </row>
    <row r="103" spans="1:4" x14ac:dyDescent="0.25">
      <c r="A103" s="61"/>
      <c r="B103" s="61" t="s">
        <v>283</v>
      </c>
      <c r="C103" s="61"/>
      <c r="D103" s="61" t="s">
        <v>315</v>
      </c>
    </row>
    <row r="105" spans="1:4" x14ac:dyDescent="0.25">
      <c r="A105" s="63">
        <v>4</v>
      </c>
      <c r="B105" s="62" t="s">
        <v>258</v>
      </c>
      <c r="C105" s="62"/>
      <c r="D105" s="62" t="s">
        <v>316</v>
      </c>
    </row>
    <row r="106" spans="1:4" x14ac:dyDescent="0.25">
      <c r="A106" s="61"/>
      <c r="B106" s="61" t="s">
        <v>280</v>
      </c>
      <c r="C106" s="61"/>
      <c r="D106" s="61" t="s">
        <v>311</v>
      </c>
    </row>
    <row r="107" spans="1:4" x14ac:dyDescent="0.25">
      <c r="A107" s="61"/>
      <c r="B107" s="61" t="s">
        <v>285</v>
      </c>
      <c r="C107" s="61"/>
      <c r="D107" s="61" t="s">
        <v>311</v>
      </c>
    </row>
    <row r="108" spans="1:4" x14ac:dyDescent="0.25">
      <c r="A108" s="61"/>
      <c r="B108" s="61" t="s">
        <v>317</v>
      </c>
      <c r="C108" s="61"/>
      <c r="D108" s="61" t="s">
        <v>309</v>
      </c>
    </row>
    <row r="110" spans="1:4" x14ac:dyDescent="0.25">
      <c r="A110" s="63">
        <v>5</v>
      </c>
      <c r="B110" s="62" t="s">
        <v>230</v>
      </c>
      <c r="C110" s="62"/>
      <c r="D110" s="62" t="s">
        <v>318</v>
      </c>
    </row>
    <row r="111" spans="1:4" x14ac:dyDescent="0.25">
      <c r="A111" s="61"/>
      <c r="B111" s="61" t="s">
        <v>242</v>
      </c>
      <c r="C111" s="61"/>
      <c r="D111" s="61" t="s">
        <v>319</v>
      </c>
    </row>
    <row r="112" spans="1:4" x14ac:dyDescent="0.25">
      <c r="A112" s="61"/>
      <c r="B112" s="61" t="s">
        <v>288</v>
      </c>
      <c r="C112" s="61"/>
      <c r="D112" s="61" t="s">
        <v>319</v>
      </c>
    </row>
    <row r="113" spans="1:4" x14ac:dyDescent="0.25">
      <c r="A113" s="61"/>
      <c r="B113" s="61" t="s">
        <v>262</v>
      </c>
      <c r="C113" s="61"/>
      <c r="D113" s="61" t="s">
        <v>320</v>
      </c>
    </row>
    <row r="116" spans="1:4" x14ac:dyDescent="0.25">
      <c r="A116" s="61"/>
      <c r="B116" s="62" t="s">
        <v>321</v>
      </c>
      <c r="C116" s="62"/>
      <c r="D116" s="61"/>
    </row>
    <row r="118" spans="1:4" x14ac:dyDescent="0.25">
      <c r="A118" s="63">
        <v>1</v>
      </c>
      <c r="B118" s="62" t="s">
        <v>230</v>
      </c>
      <c r="C118" s="62"/>
      <c r="D118" s="62" t="s">
        <v>322</v>
      </c>
    </row>
    <row r="119" spans="1:4" x14ac:dyDescent="0.25">
      <c r="A119" s="61"/>
      <c r="B119" s="61" t="s">
        <v>264</v>
      </c>
      <c r="C119" s="61"/>
      <c r="D119" s="61" t="s">
        <v>323</v>
      </c>
    </row>
    <row r="120" spans="1:4" x14ac:dyDescent="0.25">
      <c r="A120" s="61"/>
      <c r="B120" s="61" t="s">
        <v>324</v>
      </c>
      <c r="C120" s="61"/>
      <c r="D120" s="61" t="s">
        <v>325</v>
      </c>
    </row>
    <row r="122" spans="1:4" x14ac:dyDescent="0.25">
      <c r="A122" s="63">
        <v>2</v>
      </c>
      <c r="B122" s="62" t="s">
        <v>254</v>
      </c>
      <c r="C122" s="62"/>
      <c r="D122" s="62" t="s">
        <v>326</v>
      </c>
    </row>
    <row r="123" spans="1:4" x14ac:dyDescent="0.25">
      <c r="A123" s="61"/>
      <c r="B123" s="61" t="s">
        <v>253</v>
      </c>
      <c r="C123" s="61"/>
      <c r="D123" s="61" t="s">
        <v>327</v>
      </c>
    </row>
    <row r="124" spans="1:4" x14ac:dyDescent="0.25">
      <c r="A124" s="61"/>
      <c r="B124" s="61" t="s">
        <v>261</v>
      </c>
      <c r="C124" s="61"/>
      <c r="D124" s="61" t="s">
        <v>328</v>
      </c>
    </row>
    <row r="126" spans="1:4" x14ac:dyDescent="0.25">
      <c r="A126" s="63">
        <v>3</v>
      </c>
      <c r="B126" s="62" t="s">
        <v>258</v>
      </c>
      <c r="C126" s="62"/>
      <c r="D126" s="62" t="s">
        <v>329</v>
      </c>
    </row>
    <row r="127" spans="1:4" x14ac:dyDescent="0.25">
      <c r="A127" s="61"/>
      <c r="B127" s="61" t="s">
        <v>257</v>
      </c>
      <c r="C127" s="61"/>
      <c r="D127" s="61" t="s">
        <v>330</v>
      </c>
    </row>
    <row r="128" spans="1:4" x14ac:dyDescent="0.25">
      <c r="A128" s="61"/>
      <c r="B128" s="61" t="s">
        <v>259</v>
      </c>
      <c r="C128" s="61"/>
      <c r="D128" s="61" t="s">
        <v>331</v>
      </c>
    </row>
    <row r="130" spans="1:4" x14ac:dyDescent="0.25">
      <c r="A130" s="63">
        <v>4</v>
      </c>
      <c r="B130" s="62" t="s">
        <v>225</v>
      </c>
      <c r="C130" s="62"/>
      <c r="D130" s="62" t="s">
        <v>332</v>
      </c>
    </row>
    <row r="131" spans="1:4" x14ac:dyDescent="0.25">
      <c r="A131" s="61"/>
      <c r="B131" s="61" t="s">
        <v>256</v>
      </c>
      <c r="C131" s="61"/>
      <c r="D131" s="61" t="s">
        <v>333</v>
      </c>
    </row>
    <row r="132" spans="1:4" x14ac:dyDescent="0.25">
      <c r="A132" s="61"/>
      <c r="B132" s="61" t="s">
        <v>267</v>
      </c>
      <c r="C132" s="61"/>
      <c r="D132" s="61" t="s">
        <v>334</v>
      </c>
    </row>
    <row r="135" spans="1:4" x14ac:dyDescent="0.25">
      <c r="A135" s="61"/>
      <c r="B135" s="62" t="s">
        <v>335</v>
      </c>
      <c r="C135" s="62"/>
      <c r="D135" s="61"/>
    </row>
    <row r="137" spans="1:4" x14ac:dyDescent="0.25">
      <c r="A137" s="63">
        <v>1</v>
      </c>
      <c r="B137" s="62" t="s">
        <v>254</v>
      </c>
      <c r="C137" s="62"/>
      <c r="D137" s="62" t="s">
        <v>336</v>
      </c>
    </row>
    <row r="138" spans="1:4" x14ac:dyDescent="0.25">
      <c r="A138" s="61"/>
      <c r="B138" s="61" t="s">
        <v>235</v>
      </c>
      <c r="C138" s="61"/>
      <c r="D138" s="61" t="s">
        <v>337</v>
      </c>
    </row>
    <row r="139" spans="1:4" x14ac:dyDescent="0.25">
      <c r="A139" s="61"/>
      <c r="B139" s="61" t="s">
        <v>236</v>
      </c>
      <c r="C139" s="61"/>
      <c r="D139" s="61" t="s">
        <v>338</v>
      </c>
    </row>
    <row r="142" spans="1:4" x14ac:dyDescent="0.25">
      <c r="A142" s="61"/>
      <c r="B142" s="62" t="s">
        <v>339</v>
      </c>
      <c r="C142" s="62"/>
      <c r="D142" s="61"/>
    </row>
    <row r="144" spans="1:4" x14ac:dyDescent="0.25">
      <c r="A144" s="63">
        <v>1</v>
      </c>
      <c r="B144" s="62" t="s">
        <v>227</v>
      </c>
      <c r="C144" s="62"/>
      <c r="D144" s="62" t="s">
        <v>340</v>
      </c>
    </row>
    <row r="145" spans="1:4" x14ac:dyDescent="0.25">
      <c r="A145" s="61"/>
      <c r="B145" s="61" t="s">
        <v>283</v>
      </c>
      <c r="C145" s="61"/>
      <c r="D145" s="61" t="s">
        <v>341</v>
      </c>
    </row>
    <row r="146" spans="1:4" x14ac:dyDescent="0.25">
      <c r="A146" s="61"/>
      <c r="B146" s="61" t="s">
        <v>289</v>
      </c>
      <c r="C146" s="61"/>
      <c r="D146" s="61" t="s">
        <v>327</v>
      </c>
    </row>
    <row r="148" spans="1:4" x14ac:dyDescent="0.25">
      <c r="A148" s="63">
        <v>2</v>
      </c>
      <c r="B148" s="62" t="s">
        <v>225</v>
      </c>
      <c r="C148" s="62"/>
      <c r="D148" s="62" t="s">
        <v>342</v>
      </c>
    </row>
    <row r="149" spans="1:4" x14ac:dyDescent="0.25">
      <c r="A149" s="61"/>
      <c r="B149" s="61" t="s">
        <v>276</v>
      </c>
      <c r="C149" s="61"/>
      <c r="D149" s="61" t="s">
        <v>341</v>
      </c>
    </row>
    <row r="150" spans="1:4" x14ac:dyDescent="0.25">
      <c r="A150" s="61"/>
      <c r="B150" s="61" t="s">
        <v>256</v>
      </c>
      <c r="C150" s="61"/>
      <c r="D150" s="61" t="s">
        <v>333</v>
      </c>
    </row>
    <row r="152" spans="1:4" x14ac:dyDescent="0.25">
      <c r="A152" s="63">
        <v>3</v>
      </c>
      <c r="B152" s="62" t="s">
        <v>258</v>
      </c>
      <c r="C152" s="62"/>
      <c r="D152" s="62" t="s">
        <v>343</v>
      </c>
    </row>
    <row r="153" spans="1:4" x14ac:dyDescent="0.25">
      <c r="A153" s="61"/>
      <c r="B153" s="61" t="s">
        <v>280</v>
      </c>
      <c r="C153" s="61"/>
      <c r="D153" s="61" t="s">
        <v>344</v>
      </c>
    </row>
    <row r="154" spans="1:4" x14ac:dyDescent="0.25">
      <c r="A154" s="61"/>
      <c r="B154" s="61" t="s">
        <v>239</v>
      </c>
      <c r="C154" s="61"/>
      <c r="D154" s="61" t="s">
        <v>323</v>
      </c>
    </row>
    <row r="156" spans="1:4" x14ac:dyDescent="0.25">
      <c r="A156" s="63">
        <v>4</v>
      </c>
      <c r="B156" s="62" t="s">
        <v>230</v>
      </c>
      <c r="C156" s="62"/>
      <c r="D156" s="62" t="s">
        <v>345</v>
      </c>
    </row>
    <row r="157" spans="1:4" x14ac:dyDescent="0.25">
      <c r="A157" s="61"/>
      <c r="B157" s="61" t="s">
        <v>264</v>
      </c>
      <c r="C157" s="61"/>
      <c r="D157" s="61" t="s">
        <v>344</v>
      </c>
    </row>
    <row r="158" spans="1:4" x14ac:dyDescent="0.25">
      <c r="A158" s="61"/>
      <c r="B158" s="61" t="s">
        <v>288</v>
      </c>
      <c r="C158" s="61"/>
      <c r="D158" s="61" t="s">
        <v>346</v>
      </c>
    </row>
    <row r="160" spans="1:4" x14ac:dyDescent="0.25">
      <c r="A160" s="63">
        <v>5</v>
      </c>
      <c r="B160" s="62" t="s">
        <v>254</v>
      </c>
      <c r="C160" s="62"/>
      <c r="D160" s="62" t="s">
        <v>347</v>
      </c>
    </row>
    <row r="161" spans="2:4" x14ac:dyDescent="0.25">
      <c r="B161" s="61" t="s">
        <v>253</v>
      </c>
      <c r="C161" s="61"/>
      <c r="D161" s="61" t="s">
        <v>348</v>
      </c>
    </row>
    <row r="162" spans="2:4" x14ac:dyDescent="0.25">
      <c r="B162" s="61" t="s">
        <v>286</v>
      </c>
      <c r="C162" s="61"/>
      <c r="D162" s="61" t="s">
        <v>349</v>
      </c>
    </row>
  </sheetData>
  <mergeCells count="9">
    <mergeCell ref="C2:V2"/>
    <mergeCell ref="M5:N5"/>
    <mergeCell ref="O5:P5"/>
    <mergeCell ref="Q5:R5"/>
    <mergeCell ref="S5:T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workbookViewId="0">
      <selection activeCell="AU1" sqref="AU1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1" width="5.85546875" customWidth="1"/>
    <col min="42" max="42" width="8.7109375" customWidth="1"/>
    <col min="43" max="43" width="3.7109375" customWidth="1"/>
  </cols>
  <sheetData>
    <row r="1" spans="1:42" ht="26.25" x14ac:dyDescent="0.4">
      <c r="A1" s="212" t="s">
        <v>361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</row>
    <row r="2" spans="1:42" ht="18.75" x14ac:dyDescent="0.3">
      <c r="A2" s="208" t="s">
        <v>362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</row>
    <row r="3" spans="1:42" x14ac:dyDescent="0.25">
      <c r="D3" s="95"/>
      <c r="AP3" s="95"/>
    </row>
    <row r="4" spans="1:42" ht="15.75" thickBot="1" x14ac:dyDescent="0.3">
      <c r="A4" s="99" t="s">
        <v>363</v>
      </c>
      <c r="B4" s="99" t="s">
        <v>2</v>
      </c>
      <c r="C4" s="99" t="s">
        <v>3</v>
      </c>
      <c r="D4" s="96" t="s">
        <v>247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 t="s">
        <v>364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 t="s">
        <v>365</v>
      </c>
    </row>
    <row r="5" spans="1:42" ht="15.75" thickTop="1" x14ac:dyDescent="0.25">
      <c r="A5" s="100">
        <v>1</v>
      </c>
      <c r="B5" s="101" t="s">
        <v>292</v>
      </c>
      <c r="C5" s="101" t="s">
        <v>366</v>
      </c>
      <c r="D5" s="102" t="s">
        <v>291</v>
      </c>
      <c r="E5" s="100">
        <v>4</v>
      </c>
      <c r="F5" s="101" t="s">
        <v>226</v>
      </c>
      <c r="G5" s="100">
        <v>2</v>
      </c>
      <c r="H5" s="101"/>
      <c r="I5" s="100">
        <v>4</v>
      </c>
      <c r="J5" s="101" t="s">
        <v>226</v>
      </c>
      <c r="K5" s="100">
        <v>2</v>
      </c>
      <c r="L5" s="101"/>
      <c r="M5" s="100">
        <v>6</v>
      </c>
      <c r="N5" s="101" t="s">
        <v>226</v>
      </c>
      <c r="O5" s="100">
        <v>3</v>
      </c>
      <c r="P5" s="101"/>
      <c r="Q5" s="100">
        <v>5</v>
      </c>
      <c r="R5" s="101" t="s">
        <v>226</v>
      </c>
      <c r="S5" s="100">
        <v>3</v>
      </c>
      <c r="T5" s="101"/>
      <c r="U5" s="100">
        <v>5</v>
      </c>
      <c r="V5" s="101" t="s">
        <v>226</v>
      </c>
      <c r="W5" s="100">
        <v>3</v>
      </c>
      <c r="X5" s="101"/>
      <c r="Y5" s="100">
        <v>4</v>
      </c>
      <c r="Z5" s="101" t="s">
        <v>226</v>
      </c>
      <c r="AA5" s="100">
        <v>4</v>
      </c>
      <c r="AB5" s="101"/>
      <c r="AC5" s="100">
        <v>6</v>
      </c>
      <c r="AD5" s="101" t="s">
        <v>226</v>
      </c>
      <c r="AE5" s="100">
        <v>5</v>
      </c>
      <c r="AF5" s="101"/>
      <c r="AG5" s="100">
        <v>5</v>
      </c>
      <c r="AH5" s="101" t="s">
        <v>226</v>
      </c>
      <c r="AI5" s="100">
        <v>3</v>
      </c>
      <c r="AJ5" s="101"/>
      <c r="AK5" s="103">
        <v>39</v>
      </c>
      <c r="AL5" s="103" t="s">
        <v>226</v>
      </c>
      <c r="AM5" s="103">
        <v>25</v>
      </c>
      <c r="AN5" s="104">
        <v>24</v>
      </c>
      <c r="AO5" s="103" t="s">
        <v>250</v>
      </c>
      <c r="AP5" s="95"/>
    </row>
    <row r="6" spans="1:42" x14ac:dyDescent="0.25">
      <c r="A6" s="100">
        <v>2</v>
      </c>
      <c r="B6" s="105" t="s">
        <v>367</v>
      </c>
      <c r="C6" s="105" t="s">
        <v>366</v>
      </c>
      <c r="D6" s="106" t="s">
        <v>291</v>
      </c>
      <c r="E6" s="107">
        <v>4</v>
      </c>
      <c r="F6" s="108" t="s">
        <v>226</v>
      </c>
      <c r="G6" s="107">
        <v>2</v>
      </c>
      <c r="H6" s="108"/>
      <c r="I6" s="100">
        <v>6</v>
      </c>
      <c r="J6" s="108" t="s">
        <v>226</v>
      </c>
      <c r="K6" s="100">
        <v>2</v>
      </c>
      <c r="L6" s="108"/>
      <c r="M6" s="100">
        <v>5</v>
      </c>
      <c r="N6" s="108" t="s">
        <v>226</v>
      </c>
      <c r="O6" s="107">
        <v>3</v>
      </c>
      <c r="P6" s="105"/>
      <c r="Q6" s="107">
        <v>6</v>
      </c>
      <c r="R6" s="108" t="s">
        <v>226</v>
      </c>
      <c r="S6" s="107">
        <v>4</v>
      </c>
      <c r="T6" s="105"/>
      <c r="U6" s="107">
        <v>6</v>
      </c>
      <c r="V6" s="108" t="s">
        <v>226</v>
      </c>
      <c r="W6" s="107">
        <v>3</v>
      </c>
      <c r="X6" s="105"/>
      <c r="Y6" s="107">
        <v>2</v>
      </c>
      <c r="Z6" s="108" t="s">
        <v>226</v>
      </c>
      <c r="AA6" s="107">
        <v>2</v>
      </c>
      <c r="AB6" s="105"/>
      <c r="AC6" s="107">
        <v>4</v>
      </c>
      <c r="AD6" s="108" t="s">
        <v>226</v>
      </c>
      <c r="AE6" s="107">
        <v>4</v>
      </c>
      <c r="AF6" s="105"/>
      <c r="AG6" s="107">
        <v>4</v>
      </c>
      <c r="AH6" s="108" t="s">
        <v>226</v>
      </c>
      <c r="AI6" s="107">
        <v>2</v>
      </c>
      <c r="AJ6" s="105"/>
      <c r="AK6" s="109">
        <f>SUM(AG6+AC6+Y6+U6+Q6+M6+I6+E6)</f>
        <v>37</v>
      </c>
      <c r="AL6" s="110" t="s">
        <v>226</v>
      </c>
      <c r="AM6" s="109">
        <f>SUM(AI6+AE6+AA6+W6+S6+O6+K6+G6)</f>
        <v>22</v>
      </c>
      <c r="AN6" s="111">
        <v>29</v>
      </c>
      <c r="AO6" s="109" t="s">
        <v>250</v>
      </c>
      <c r="AP6" s="112"/>
    </row>
    <row r="7" spans="1:42" x14ac:dyDescent="0.25">
      <c r="A7" s="100">
        <v>3</v>
      </c>
      <c r="B7" s="113" t="s">
        <v>368</v>
      </c>
      <c r="C7" t="s">
        <v>369</v>
      </c>
      <c r="D7" s="95" t="s">
        <v>291</v>
      </c>
      <c r="E7">
        <v>4</v>
      </c>
      <c r="F7" s="101" t="s">
        <v>226</v>
      </c>
      <c r="G7">
        <v>2</v>
      </c>
      <c r="H7" s="101"/>
      <c r="I7" s="101">
        <v>5</v>
      </c>
      <c r="J7" s="101" t="s">
        <v>226</v>
      </c>
      <c r="K7" s="101">
        <v>2</v>
      </c>
      <c r="L7" s="101"/>
      <c r="M7" s="101">
        <v>5</v>
      </c>
      <c r="N7" s="101" t="s">
        <v>226</v>
      </c>
      <c r="O7">
        <v>3</v>
      </c>
      <c r="Q7">
        <v>6</v>
      </c>
      <c r="R7" s="101" t="s">
        <v>226</v>
      </c>
      <c r="S7">
        <v>4</v>
      </c>
      <c r="U7">
        <v>4</v>
      </c>
      <c r="V7" s="101" t="s">
        <v>226</v>
      </c>
      <c r="W7">
        <v>3</v>
      </c>
      <c r="Y7">
        <v>3</v>
      </c>
      <c r="Z7" s="101" t="s">
        <v>226</v>
      </c>
      <c r="AA7">
        <v>3</v>
      </c>
      <c r="AC7">
        <v>4</v>
      </c>
      <c r="AD7" s="101" t="s">
        <v>226</v>
      </c>
      <c r="AE7">
        <v>4</v>
      </c>
      <c r="AG7">
        <v>5</v>
      </c>
      <c r="AH7" s="101" t="s">
        <v>226</v>
      </c>
      <c r="AI7">
        <v>3</v>
      </c>
      <c r="AK7" s="114">
        <f>SUM(AG7+AC7+Y7+U7+Q7+M7+I7+E7)</f>
        <v>36</v>
      </c>
      <c r="AL7" s="103" t="s">
        <v>226</v>
      </c>
      <c r="AM7" s="114">
        <f>SUM(AI7+AE7+AA7+W7+S7+O7+K7+G7)</f>
        <v>24</v>
      </c>
      <c r="AN7" s="114">
        <v>15</v>
      </c>
      <c r="AO7" s="114" t="s">
        <v>250</v>
      </c>
      <c r="AP7" s="115"/>
    </row>
    <row r="8" spans="1:42" x14ac:dyDescent="0.25">
      <c r="A8" s="100">
        <v>4</v>
      </c>
      <c r="B8" s="116" t="s">
        <v>293</v>
      </c>
      <c r="C8" s="105" t="s">
        <v>370</v>
      </c>
      <c r="D8" s="106" t="s">
        <v>291</v>
      </c>
      <c r="E8" s="107">
        <v>4</v>
      </c>
      <c r="F8" s="108" t="s">
        <v>226</v>
      </c>
      <c r="G8" s="107">
        <v>2</v>
      </c>
      <c r="H8" s="108"/>
      <c r="I8" s="100">
        <v>6</v>
      </c>
      <c r="J8" s="108" t="s">
        <v>226</v>
      </c>
      <c r="K8" s="100">
        <v>2</v>
      </c>
      <c r="L8" s="108"/>
      <c r="M8" s="100">
        <v>3</v>
      </c>
      <c r="N8" s="108" t="s">
        <v>226</v>
      </c>
      <c r="O8" s="107">
        <v>2</v>
      </c>
      <c r="P8" s="105"/>
      <c r="Q8" s="107">
        <v>4</v>
      </c>
      <c r="R8" s="108" t="s">
        <v>226</v>
      </c>
      <c r="S8" s="107">
        <v>2</v>
      </c>
      <c r="T8" s="105"/>
      <c r="U8" s="107">
        <v>6</v>
      </c>
      <c r="V8" s="108" t="s">
        <v>226</v>
      </c>
      <c r="W8" s="107">
        <v>3</v>
      </c>
      <c r="X8" s="105"/>
      <c r="Y8" s="107">
        <v>4</v>
      </c>
      <c r="Z8" s="108" t="s">
        <v>226</v>
      </c>
      <c r="AA8" s="107">
        <v>3</v>
      </c>
      <c r="AB8" s="105"/>
      <c r="AC8" s="107">
        <v>3</v>
      </c>
      <c r="AD8" s="108" t="s">
        <v>226</v>
      </c>
      <c r="AE8" s="107">
        <v>3</v>
      </c>
      <c r="AF8" s="105"/>
      <c r="AG8" s="107">
        <v>4</v>
      </c>
      <c r="AH8" s="108" t="s">
        <v>226</v>
      </c>
      <c r="AI8" s="107">
        <v>3</v>
      </c>
      <c r="AJ8" s="105"/>
      <c r="AK8" s="109">
        <f t="shared" ref="AK8:AK9" si="0">SUM(AG8+AC8+Y8+U8+Q8+M8+I8+E8)</f>
        <v>34</v>
      </c>
      <c r="AL8" s="110" t="s">
        <v>226</v>
      </c>
      <c r="AM8" s="109">
        <f t="shared" ref="AM8:AM9" si="1">SUM(AI8+AE8+AA8+W8+S8+O8+K8+G8)</f>
        <v>20</v>
      </c>
      <c r="AN8" s="111">
        <v>29</v>
      </c>
      <c r="AO8" s="109" t="s">
        <v>250</v>
      </c>
      <c r="AP8" s="112"/>
    </row>
    <row r="9" spans="1:42" x14ac:dyDescent="0.25">
      <c r="A9" s="100">
        <v>5</v>
      </c>
      <c r="B9" s="116" t="s">
        <v>371</v>
      </c>
      <c r="C9" s="105" t="s">
        <v>372</v>
      </c>
      <c r="D9" s="106" t="s">
        <v>291</v>
      </c>
      <c r="E9" s="107">
        <v>3</v>
      </c>
      <c r="F9" s="108" t="s">
        <v>226</v>
      </c>
      <c r="G9" s="107">
        <v>2</v>
      </c>
      <c r="H9" s="108"/>
      <c r="I9" s="100">
        <v>6</v>
      </c>
      <c r="J9" s="108" t="s">
        <v>226</v>
      </c>
      <c r="K9" s="100">
        <v>2</v>
      </c>
      <c r="L9" s="108"/>
      <c r="M9" s="100">
        <v>6</v>
      </c>
      <c r="N9" s="108" t="s">
        <v>226</v>
      </c>
      <c r="O9" s="107">
        <v>3</v>
      </c>
      <c r="P9" s="105"/>
      <c r="Q9" s="107">
        <v>6</v>
      </c>
      <c r="R9" s="108" t="s">
        <v>226</v>
      </c>
      <c r="S9" s="107">
        <v>4</v>
      </c>
      <c r="T9" s="105"/>
      <c r="U9" s="107">
        <v>6</v>
      </c>
      <c r="V9" s="108" t="s">
        <v>226</v>
      </c>
      <c r="W9" s="107">
        <v>3</v>
      </c>
      <c r="X9" s="105"/>
      <c r="Y9" s="107">
        <v>3</v>
      </c>
      <c r="Z9" s="108" t="s">
        <v>226</v>
      </c>
      <c r="AA9" s="107">
        <v>3</v>
      </c>
      <c r="AB9" s="105"/>
      <c r="AC9" s="107">
        <v>1</v>
      </c>
      <c r="AD9" s="108" t="s">
        <v>226</v>
      </c>
      <c r="AE9" s="107">
        <v>1</v>
      </c>
      <c r="AF9" s="105"/>
      <c r="AG9" s="107">
        <v>3</v>
      </c>
      <c r="AH9" s="108" t="s">
        <v>226</v>
      </c>
      <c r="AI9" s="107">
        <v>2</v>
      </c>
      <c r="AJ9" s="105"/>
      <c r="AK9" s="109">
        <f t="shared" si="0"/>
        <v>34</v>
      </c>
      <c r="AL9" s="110" t="s">
        <v>226</v>
      </c>
      <c r="AM9" s="109">
        <f t="shared" si="1"/>
        <v>20</v>
      </c>
      <c r="AN9" s="111">
        <v>21</v>
      </c>
      <c r="AO9" s="109" t="s">
        <v>250</v>
      </c>
      <c r="AP9" s="112"/>
    </row>
    <row r="10" spans="1:42" x14ac:dyDescent="0.25">
      <c r="A10" s="100">
        <v>6</v>
      </c>
      <c r="B10" s="116" t="s">
        <v>373</v>
      </c>
      <c r="C10" s="105" t="s">
        <v>366</v>
      </c>
      <c r="D10" s="106" t="s">
        <v>291</v>
      </c>
      <c r="E10" s="107">
        <v>2</v>
      </c>
      <c r="F10" s="108" t="s">
        <v>226</v>
      </c>
      <c r="G10" s="107">
        <v>2</v>
      </c>
      <c r="H10" s="108"/>
      <c r="I10" s="100">
        <v>6</v>
      </c>
      <c r="J10" s="108" t="s">
        <v>226</v>
      </c>
      <c r="K10" s="100">
        <v>2</v>
      </c>
      <c r="L10" s="108"/>
      <c r="M10" s="100">
        <v>5</v>
      </c>
      <c r="N10" s="108" t="s">
        <v>226</v>
      </c>
      <c r="O10" s="107">
        <v>3</v>
      </c>
      <c r="P10" s="105"/>
      <c r="Q10" s="107">
        <v>2</v>
      </c>
      <c r="R10" s="108" t="s">
        <v>226</v>
      </c>
      <c r="S10" s="107">
        <v>2</v>
      </c>
      <c r="T10" s="105"/>
      <c r="U10" s="107">
        <v>6</v>
      </c>
      <c r="V10" s="108" t="s">
        <v>226</v>
      </c>
      <c r="W10" s="107">
        <v>3</v>
      </c>
      <c r="X10" s="105"/>
      <c r="Y10" s="107">
        <v>2</v>
      </c>
      <c r="Z10" s="108" t="s">
        <v>226</v>
      </c>
      <c r="AA10" s="107">
        <v>1</v>
      </c>
      <c r="AB10" s="105"/>
      <c r="AC10" s="107">
        <v>2</v>
      </c>
      <c r="AD10" s="108" t="s">
        <v>226</v>
      </c>
      <c r="AE10" s="107">
        <v>1</v>
      </c>
      <c r="AF10" s="105"/>
      <c r="AG10" s="107">
        <v>4</v>
      </c>
      <c r="AH10" s="108" t="s">
        <v>226</v>
      </c>
      <c r="AI10" s="107">
        <v>2</v>
      </c>
      <c r="AJ10" s="105"/>
      <c r="AK10" s="109">
        <f>SUM(AG10+AC10+Y10+U10+Q10+M10+I10+E10)</f>
        <v>29</v>
      </c>
      <c r="AL10" s="110" t="s">
        <v>226</v>
      </c>
      <c r="AM10" s="109">
        <f>SUM(AI10+AE10+AA10+W10+S10+O10+K10+G10)</f>
        <v>16</v>
      </c>
      <c r="AN10" s="111">
        <v>37</v>
      </c>
      <c r="AO10" s="109" t="s">
        <v>250</v>
      </c>
      <c r="AP10" s="112"/>
    </row>
    <row r="11" spans="1:42" x14ac:dyDescent="0.25">
      <c r="D11" s="95"/>
      <c r="AP11" s="95"/>
    </row>
    <row r="12" spans="1:42" ht="15.75" thickBot="1" x14ac:dyDescent="0.3">
      <c r="A12" s="99" t="s">
        <v>363</v>
      </c>
      <c r="B12" s="99" t="s">
        <v>2</v>
      </c>
      <c r="C12" s="99" t="s">
        <v>3</v>
      </c>
      <c r="D12" s="96" t="s">
        <v>247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 t="s">
        <v>364</v>
      </c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 t="s">
        <v>365</v>
      </c>
    </row>
    <row r="13" spans="1:42" ht="15.75" thickTop="1" x14ac:dyDescent="0.25">
      <c r="A13" s="100">
        <v>1</v>
      </c>
      <c r="B13" s="113" t="s">
        <v>286</v>
      </c>
      <c r="C13" t="s">
        <v>369</v>
      </c>
      <c r="D13" s="95" t="s">
        <v>284</v>
      </c>
      <c r="E13">
        <v>6</v>
      </c>
      <c r="F13" s="101" t="s">
        <v>226</v>
      </c>
      <c r="G13">
        <v>2</v>
      </c>
      <c r="H13" s="101"/>
      <c r="I13" s="101">
        <v>6</v>
      </c>
      <c r="J13" s="101" t="s">
        <v>226</v>
      </c>
      <c r="K13" s="101">
        <v>2</v>
      </c>
      <c r="L13" s="101"/>
      <c r="M13" s="101">
        <v>6</v>
      </c>
      <c r="N13" s="101" t="s">
        <v>226</v>
      </c>
      <c r="O13">
        <v>3</v>
      </c>
      <c r="Q13">
        <v>6</v>
      </c>
      <c r="R13" s="101" t="s">
        <v>226</v>
      </c>
      <c r="S13">
        <v>4</v>
      </c>
      <c r="U13">
        <v>6</v>
      </c>
      <c r="V13" s="101" t="s">
        <v>226</v>
      </c>
      <c r="W13">
        <v>3</v>
      </c>
      <c r="Y13">
        <v>6</v>
      </c>
      <c r="Z13" s="101" t="s">
        <v>226</v>
      </c>
      <c r="AA13">
        <v>4</v>
      </c>
      <c r="AC13">
        <v>6</v>
      </c>
      <c r="AD13" s="101" t="s">
        <v>226</v>
      </c>
      <c r="AE13">
        <v>5</v>
      </c>
      <c r="AG13">
        <v>6</v>
      </c>
      <c r="AH13" s="101" t="s">
        <v>226</v>
      </c>
      <c r="AI13">
        <v>3</v>
      </c>
      <c r="AK13" s="114">
        <f>SUM(AG13+AC13+Y13+U13+Q13+M13+I13+E13)</f>
        <v>48</v>
      </c>
      <c r="AL13" s="103" t="s">
        <v>226</v>
      </c>
      <c r="AM13" s="114">
        <f>SUM(AI13+AE13+AA13+W13+S13+O13+K13+G13)</f>
        <v>26</v>
      </c>
      <c r="AN13" s="114">
        <v>48</v>
      </c>
      <c r="AO13" s="114" t="s">
        <v>250</v>
      </c>
      <c r="AP13" s="95" t="s">
        <v>374</v>
      </c>
    </row>
    <row r="14" spans="1:42" x14ac:dyDescent="0.25">
      <c r="A14" s="100">
        <v>2</v>
      </c>
      <c r="B14" s="105" t="s">
        <v>239</v>
      </c>
      <c r="C14" s="105" t="s">
        <v>370</v>
      </c>
      <c r="D14" s="106" t="s">
        <v>284</v>
      </c>
      <c r="E14" s="107">
        <v>5</v>
      </c>
      <c r="F14" s="108" t="s">
        <v>226</v>
      </c>
      <c r="G14" s="107">
        <v>2</v>
      </c>
      <c r="H14" s="108"/>
      <c r="I14" s="100">
        <v>6</v>
      </c>
      <c r="J14" s="108" t="s">
        <v>226</v>
      </c>
      <c r="K14" s="100">
        <v>2</v>
      </c>
      <c r="L14" s="108"/>
      <c r="M14" s="100">
        <v>6</v>
      </c>
      <c r="N14" s="108" t="s">
        <v>226</v>
      </c>
      <c r="O14" s="107">
        <v>3</v>
      </c>
      <c r="P14" s="105"/>
      <c r="Q14" s="107">
        <v>6</v>
      </c>
      <c r="R14" s="108" t="s">
        <v>226</v>
      </c>
      <c r="S14" s="107">
        <v>4</v>
      </c>
      <c r="T14" s="105"/>
      <c r="U14" s="107">
        <v>5</v>
      </c>
      <c r="V14" s="108" t="s">
        <v>226</v>
      </c>
      <c r="W14" s="107">
        <v>2</v>
      </c>
      <c r="X14" s="105"/>
      <c r="Y14" s="107">
        <v>6</v>
      </c>
      <c r="Z14" s="108" t="s">
        <v>226</v>
      </c>
      <c r="AA14" s="107">
        <v>4</v>
      </c>
      <c r="AB14" s="105"/>
      <c r="AC14" s="107">
        <v>6</v>
      </c>
      <c r="AD14" s="108" t="s">
        <v>226</v>
      </c>
      <c r="AE14" s="107">
        <v>5</v>
      </c>
      <c r="AF14" s="105"/>
      <c r="AG14" s="107">
        <v>6</v>
      </c>
      <c r="AH14" s="108" t="s">
        <v>226</v>
      </c>
      <c r="AI14" s="107">
        <v>2</v>
      </c>
      <c r="AJ14" s="105"/>
      <c r="AK14" s="109">
        <f>SUM(AG14+AC14+Y14+U14+Q14+M14+I14+E14)</f>
        <v>46</v>
      </c>
      <c r="AL14" s="110" t="s">
        <v>226</v>
      </c>
      <c r="AM14" s="109">
        <f>SUM(AI14+AE14+AA14+W14+S14+O14+K14+G14)</f>
        <v>24</v>
      </c>
      <c r="AN14" s="111">
        <v>53</v>
      </c>
      <c r="AO14" s="109" t="s">
        <v>250</v>
      </c>
      <c r="AP14" s="95" t="s">
        <v>374</v>
      </c>
    </row>
    <row r="15" spans="1:42" x14ac:dyDescent="0.25">
      <c r="A15" s="100">
        <v>3</v>
      </c>
      <c r="B15" s="105" t="s">
        <v>285</v>
      </c>
      <c r="C15" s="105" t="s">
        <v>370</v>
      </c>
      <c r="D15" s="106" t="s">
        <v>284</v>
      </c>
      <c r="E15" s="107">
        <v>6</v>
      </c>
      <c r="F15" s="108" t="s">
        <v>226</v>
      </c>
      <c r="G15" s="107">
        <v>2</v>
      </c>
      <c r="H15" s="108"/>
      <c r="I15" s="100">
        <v>5</v>
      </c>
      <c r="J15" s="108" t="s">
        <v>226</v>
      </c>
      <c r="K15" s="100">
        <v>2</v>
      </c>
      <c r="L15" s="108"/>
      <c r="M15" s="100">
        <v>6</v>
      </c>
      <c r="N15" s="108" t="s">
        <v>226</v>
      </c>
      <c r="O15" s="107">
        <v>3</v>
      </c>
      <c r="P15" s="105"/>
      <c r="Q15" s="107">
        <v>6</v>
      </c>
      <c r="R15" s="108" t="s">
        <v>226</v>
      </c>
      <c r="S15" s="107">
        <v>4</v>
      </c>
      <c r="T15" s="105"/>
      <c r="U15" s="107">
        <v>4</v>
      </c>
      <c r="V15" s="108" t="s">
        <v>226</v>
      </c>
      <c r="W15" s="107">
        <v>3</v>
      </c>
      <c r="X15" s="105"/>
      <c r="Y15" s="107">
        <v>5</v>
      </c>
      <c r="Z15" s="108" t="s">
        <v>226</v>
      </c>
      <c r="AA15" s="107">
        <v>3</v>
      </c>
      <c r="AB15" s="105"/>
      <c r="AC15" s="107">
        <v>6</v>
      </c>
      <c r="AD15" s="108" t="s">
        <v>226</v>
      </c>
      <c r="AE15" s="107">
        <v>5</v>
      </c>
      <c r="AF15" s="105"/>
      <c r="AG15" s="107">
        <v>6</v>
      </c>
      <c r="AH15" s="108" t="s">
        <v>226</v>
      </c>
      <c r="AI15" s="107">
        <v>3</v>
      </c>
      <c r="AJ15" s="105"/>
      <c r="AK15" s="109">
        <f t="shared" ref="AK15" si="2">SUM(AG15+AC15+Y15+U15+Q15+M15+I15+E15)</f>
        <v>44</v>
      </c>
      <c r="AL15" s="110" t="s">
        <v>226</v>
      </c>
      <c r="AM15" s="109">
        <f t="shared" ref="AM15" si="3">SUM(AI15+AE15+AA15+W15+S15+O15+K15+G15)</f>
        <v>25</v>
      </c>
      <c r="AN15" s="111">
        <v>28</v>
      </c>
      <c r="AO15" s="109" t="s">
        <v>250</v>
      </c>
      <c r="AP15" s="112" t="s">
        <v>375</v>
      </c>
    </row>
    <row r="16" spans="1:42" x14ac:dyDescent="0.25">
      <c r="A16" s="100">
        <v>4</v>
      </c>
      <c r="B16" s="117" t="s">
        <v>240</v>
      </c>
      <c r="C16" s="101" t="s">
        <v>370</v>
      </c>
      <c r="D16" s="102" t="s">
        <v>284</v>
      </c>
      <c r="E16" s="100">
        <v>5</v>
      </c>
      <c r="F16" s="101" t="s">
        <v>226</v>
      </c>
      <c r="G16" s="100">
        <v>2</v>
      </c>
      <c r="H16" s="101"/>
      <c r="I16" s="100">
        <v>5</v>
      </c>
      <c r="J16" s="101" t="s">
        <v>226</v>
      </c>
      <c r="K16" s="100">
        <v>2</v>
      </c>
      <c r="L16" s="101"/>
      <c r="M16" s="100">
        <v>6</v>
      </c>
      <c r="N16" s="101" t="s">
        <v>226</v>
      </c>
      <c r="O16" s="100">
        <v>3</v>
      </c>
      <c r="P16" s="101"/>
      <c r="Q16" s="100">
        <v>3</v>
      </c>
      <c r="R16" s="101" t="s">
        <v>226</v>
      </c>
      <c r="S16" s="100">
        <v>2</v>
      </c>
      <c r="T16" s="101"/>
      <c r="U16" s="100">
        <v>6</v>
      </c>
      <c r="V16" s="101" t="s">
        <v>226</v>
      </c>
      <c r="W16" s="100">
        <v>3</v>
      </c>
      <c r="X16" s="101"/>
      <c r="Y16" s="100">
        <v>6</v>
      </c>
      <c r="Z16" s="101" t="s">
        <v>226</v>
      </c>
      <c r="AA16" s="100">
        <v>4</v>
      </c>
      <c r="AB16" s="101"/>
      <c r="AC16" s="100">
        <v>6</v>
      </c>
      <c r="AD16" s="101" t="s">
        <v>226</v>
      </c>
      <c r="AE16" s="100">
        <v>5</v>
      </c>
      <c r="AF16" s="101"/>
      <c r="AG16" s="100">
        <v>6</v>
      </c>
      <c r="AH16" s="101" t="s">
        <v>226</v>
      </c>
      <c r="AI16" s="100">
        <v>3</v>
      </c>
      <c r="AJ16" s="101"/>
      <c r="AK16" s="103">
        <v>43</v>
      </c>
      <c r="AL16" s="103" t="s">
        <v>226</v>
      </c>
      <c r="AM16" s="103">
        <v>24</v>
      </c>
      <c r="AN16" s="104">
        <v>29</v>
      </c>
      <c r="AO16" s="103" t="s">
        <v>250</v>
      </c>
      <c r="AP16" s="112" t="s">
        <v>375</v>
      </c>
    </row>
    <row r="17" spans="1:42" x14ac:dyDescent="0.25">
      <c r="A17" s="100">
        <v>5</v>
      </c>
      <c r="B17" s="116" t="s">
        <v>288</v>
      </c>
      <c r="C17" s="105" t="s">
        <v>376</v>
      </c>
      <c r="D17" s="106" t="s">
        <v>284</v>
      </c>
      <c r="E17" s="107">
        <v>5</v>
      </c>
      <c r="F17" s="108" t="s">
        <v>226</v>
      </c>
      <c r="G17" s="107">
        <v>2</v>
      </c>
      <c r="H17" s="108"/>
      <c r="I17" s="100">
        <v>6</v>
      </c>
      <c r="J17" s="108" t="s">
        <v>226</v>
      </c>
      <c r="K17" s="100">
        <v>2</v>
      </c>
      <c r="L17" s="108"/>
      <c r="M17" s="100">
        <v>6</v>
      </c>
      <c r="N17" s="108" t="s">
        <v>226</v>
      </c>
      <c r="O17" s="107">
        <v>3</v>
      </c>
      <c r="P17" s="105"/>
      <c r="Q17" s="107">
        <v>6</v>
      </c>
      <c r="R17" s="108" t="s">
        <v>226</v>
      </c>
      <c r="S17" s="107">
        <v>4</v>
      </c>
      <c r="T17" s="105"/>
      <c r="U17" s="107">
        <v>6</v>
      </c>
      <c r="V17" s="108" t="s">
        <v>226</v>
      </c>
      <c r="W17" s="107">
        <v>3</v>
      </c>
      <c r="X17" s="105"/>
      <c r="Y17" s="107">
        <v>4</v>
      </c>
      <c r="Z17" s="108" t="s">
        <v>226</v>
      </c>
      <c r="AA17" s="107">
        <v>3</v>
      </c>
      <c r="AB17" s="105"/>
      <c r="AC17" s="107">
        <v>4</v>
      </c>
      <c r="AD17" s="108" t="s">
        <v>226</v>
      </c>
      <c r="AE17" s="107">
        <v>3</v>
      </c>
      <c r="AF17" s="105"/>
      <c r="AG17" s="107">
        <v>6</v>
      </c>
      <c r="AH17" s="108" t="s">
        <v>226</v>
      </c>
      <c r="AI17" s="107">
        <v>3</v>
      </c>
      <c r="AJ17" s="105"/>
      <c r="AK17" s="109">
        <f t="shared" ref="AK17" si="4">SUM(AG17+AC17+Y17+U17+Q17+M17+I17+E17)</f>
        <v>43</v>
      </c>
      <c r="AL17" s="110" t="s">
        <v>226</v>
      </c>
      <c r="AM17" s="109">
        <f t="shared" ref="AM17" si="5">SUM(AI17+AE17+AA17+W17+S17+O17+K17+G17)</f>
        <v>23</v>
      </c>
      <c r="AN17" s="111">
        <v>34</v>
      </c>
      <c r="AO17" s="109" t="s">
        <v>250</v>
      </c>
      <c r="AP17" s="112" t="s">
        <v>375</v>
      </c>
    </row>
    <row r="18" spans="1:42" x14ac:dyDescent="0.25">
      <c r="A18" s="100">
        <v>6</v>
      </c>
      <c r="B18" s="101" t="s">
        <v>377</v>
      </c>
      <c r="C18" s="101" t="s">
        <v>370</v>
      </c>
      <c r="D18" s="102" t="s">
        <v>284</v>
      </c>
      <c r="E18" s="100">
        <v>6</v>
      </c>
      <c r="F18" s="101" t="s">
        <v>226</v>
      </c>
      <c r="G18" s="100">
        <v>2</v>
      </c>
      <c r="H18" s="101"/>
      <c r="I18" s="100">
        <v>6</v>
      </c>
      <c r="J18" s="101" t="s">
        <v>226</v>
      </c>
      <c r="K18" s="100">
        <v>2</v>
      </c>
      <c r="L18" s="101"/>
      <c r="M18" s="100">
        <v>6</v>
      </c>
      <c r="N18" s="101" t="s">
        <v>226</v>
      </c>
      <c r="O18" s="100">
        <v>3</v>
      </c>
      <c r="P18" s="101"/>
      <c r="Q18" s="100">
        <v>3</v>
      </c>
      <c r="R18" s="101" t="s">
        <v>226</v>
      </c>
      <c r="S18" s="100">
        <v>1</v>
      </c>
      <c r="T18" s="101"/>
      <c r="U18" s="100">
        <v>6</v>
      </c>
      <c r="V18" s="101" t="s">
        <v>226</v>
      </c>
      <c r="W18" s="100">
        <v>3</v>
      </c>
      <c r="X18" s="101"/>
      <c r="Y18" s="100">
        <v>6</v>
      </c>
      <c r="Z18" s="101" t="s">
        <v>226</v>
      </c>
      <c r="AA18" s="100">
        <v>4</v>
      </c>
      <c r="AB18" s="101"/>
      <c r="AC18" s="100">
        <v>4</v>
      </c>
      <c r="AD18" s="101" t="s">
        <v>226</v>
      </c>
      <c r="AE18" s="100">
        <v>4</v>
      </c>
      <c r="AF18" s="101"/>
      <c r="AG18" s="100">
        <v>6</v>
      </c>
      <c r="AH18" s="101" t="s">
        <v>226</v>
      </c>
      <c r="AI18" s="100">
        <v>3</v>
      </c>
      <c r="AJ18" s="101"/>
      <c r="AK18" s="103">
        <v>43</v>
      </c>
      <c r="AL18" s="103" t="s">
        <v>226</v>
      </c>
      <c r="AM18" s="103">
        <v>22</v>
      </c>
      <c r="AN18" s="104">
        <v>25</v>
      </c>
      <c r="AO18" s="103" t="s">
        <v>250</v>
      </c>
      <c r="AP18" s="112" t="s">
        <v>375</v>
      </c>
    </row>
    <row r="19" spans="1:42" x14ac:dyDescent="0.25">
      <c r="A19" s="100">
        <v>7</v>
      </c>
      <c r="B19" s="116" t="s">
        <v>289</v>
      </c>
      <c r="C19" s="105" t="s">
        <v>372</v>
      </c>
      <c r="D19" s="106" t="s">
        <v>284</v>
      </c>
      <c r="E19" s="107">
        <v>5</v>
      </c>
      <c r="F19" s="108" t="s">
        <v>226</v>
      </c>
      <c r="G19" s="107">
        <v>2</v>
      </c>
      <c r="H19" s="108"/>
      <c r="I19" s="100">
        <v>6</v>
      </c>
      <c r="J19" s="108" t="s">
        <v>226</v>
      </c>
      <c r="K19" s="100">
        <v>2</v>
      </c>
      <c r="L19" s="108"/>
      <c r="M19" s="100">
        <v>5</v>
      </c>
      <c r="N19" s="108" t="s">
        <v>226</v>
      </c>
      <c r="O19" s="107">
        <v>3</v>
      </c>
      <c r="P19" s="105"/>
      <c r="Q19" s="107">
        <v>5</v>
      </c>
      <c r="R19" s="108" t="s">
        <v>226</v>
      </c>
      <c r="S19" s="107">
        <v>3</v>
      </c>
      <c r="T19" s="105"/>
      <c r="U19" s="107">
        <v>5</v>
      </c>
      <c r="V19" s="108" t="s">
        <v>226</v>
      </c>
      <c r="W19" s="107">
        <v>3</v>
      </c>
      <c r="X19" s="105"/>
      <c r="Y19" s="107">
        <v>4</v>
      </c>
      <c r="Z19" s="108" t="s">
        <v>226</v>
      </c>
      <c r="AA19" s="107">
        <v>2</v>
      </c>
      <c r="AB19" s="105"/>
      <c r="AC19" s="107">
        <v>4</v>
      </c>
      <c r="AD19" s="108" t="s">
        <v>226</v>
      </c>
      <c r="AE19" s="107">
        <v>4</v>
      </c>
      <c r="AF19" s="105"/>
      <c r="AG19" s="107">
        <v>6</v>
      </c>
      <c r="AH19" s="108" t="s">
        <v>226</v>
      </c>
      <c r="AI19" s="107">
        <v>3</v>
      </c>
      <c r="AJ19" s="105"/>
      <c r="AK19" s="109">
        <f>SUM(AG19+AC19+Y19+U19+Q19+M19+I19+E19)</f>
        <v>40</v>
      </c>
      <c r="AL19" s="110" t="s">
        <v>226</v>
      </c>
      <c r="AM19" s="109">
        <f>SUM(AI19+AE19+AA19+W19+S19+O19+K19+G19)</f>
        <v>22</v>
      </c>
      <c r="AN19" s="111">
        <v>27</v>
      </c>
      <c r="AO19" s="109" t="s">
        <v>250</v>
      </c>
      <c r="AP19" s="112"/>
    </row>
    <row r="20" spans="1:42" x14ac:dyDescent="0.25">
      <c r="A20" s="100">
        <v>8</v>
      </c>
      <c r="B20" s="113" t="s">
        <v>243</v>
      </c>
      <c r="C20" t="s">
        <v>366</v>
      </c>
      <c r="D20" s="95" t="s">
        <v>284</v>
      </c>
      <c r="E20">
        <v>6</v>
      </c>
      <c r="F20" s="101" t="s">
        <v>226</v>
      </c>
      <c r="G20">
        <v>2</v>
      </c>
      <c r="H20" s="101"/>
      <c r="I20" s="101">
        <v>5</v>
      </c>
      <c r="J20" s="101" t="s">
        <v>226</v>
      </c>
      <c r="K20" s="101">
        <v>2</v>
      </c>
      <c r="L20" s="101"/>
      <c r="M20" s="101">
        <v>4</v>
      </c>
      <c r="N20" s="101" t="s">
        <v>226</v>
      </c>
      <c r="O20">
        <v>3</v>
      </c>
      <c r="Q20">
        <v>5</v>
      </c>
      <c r="R20" s="101" t="s">
        <v>226</v>
      </c>
      <c r="S20">
        <v>3</v>
      </c>
      <c r="U20">
        <v>5</v>
      </c>
      <c r="V20" s="101" t="s">
        <v>226</v>
      </c>
      <c r="W20">
        <v>3</v>
      </c>
      <c r="Y20">
        <v>3</v>
      </c>
      <c r="Z20" s="101" t="s">
        <v>226</v>
      </c>
      <c r="AA20">
        <v>2</v>
      </c>
      <c r="AC20">
        <v>4</v>
      </c>
      <c r="AD20" s="101" t="s">
        <v>226</v>
      </c>
      <c r="AE20">
        <v>4</v>
      </c>
      <c r="AG20">
        <v>5</v>
      </c>
      <c r="AH20" s="101" t="s">
        <v>226</v>
      </c>
      <c r="AI20">
        <v>3</v>
      </c>
      <c r="AK20" s="114">
        <f>SUM(AG20+AC20+Y20+U20+Q20+M20+I20+E20)</f>
        <v>37</v>
      </c>
      <c r="AL20" s="103" t="s">
        <v>226</v>
      </c>
      <c r="AM20" s="114">
        <f>SUM(AI20+AE20+AA20+W20+S20+O20+K20+G20)</f>
        <v>22</v>
      </c>
      <c r="AN20" s="114">
        <v>34</v>
      </c>
      <c r="AO20" s="114" t="s">
        <v>250</v>
      </c>
      <c r="AP20" s="95"/>
    </row>
    <row r="21" spans="1:42" x14ac:dyDescent="0.25">
      <c r="A21" s="100">
        <v>9</v>
      </c>
      <c r="B21" s="113" t="s">
        <v>378</v>
      </c>
      <c r="C21" t="s">
        <v>369</v>
      </c>
      <c r="D21" s="95" t="s">
        <v>284</v>
      </c>
      <c r="E21">
        <v>3</v>
      </c>
      <c r="F21" s="101" t="s">
        <v>226</v>
      </c>
      <c r="G21">
        <v>2</v>
      </c>
      <c r="H21" s="101"/>
      <c r="I21" s="101">
        <v>4</v>
      </c>
      <c r="J21" s="101" t="s">
        <v>226</v>
      </c>
      <c r="K21" s="101">
        <v>2</v>
      </c>
      <c r="L21" s="101"/>
      <c r="M21" s="101">
        <v>4</v>
      </c>
      <c r="N21" s="101" t="s">
        <v>226</v>
      </c>
      <c r="O21">
        <v>3</v>
      </c>
      <c r="Q21">
        <v>6</v>
      </c>
      <c r="R21" s="101" t="s">
        <v>226</v>
      </c>
      <c r="S21">
        <v>4</v>
      </c>
      <c r="U21">
        <v>4</v>
      </c>
      <c r="V21" s="101" t="s">
        <v>226</v>
      </c>
      <c r="W21">
        <v>2</v>
      </c>
      <c r="Y21">
        <v>5</v>
      </c>
      <c r="Z21" s="101" t="s">
        <v>226</v>
      </c>
      <c r="AA21">
        <v>4</v>
      </c>
      <c r="AC21">
        <v>3</v>
      </c>
      <c r="AD21" s="101" t="s">
        <v>226</v>
      </c>
      <c r="AE21">
        <v>3</v>
      </c>
      <c r="AG21">
        <v>4</v>
      </c>
      <c r="AH21" s="101" t="s">
        <v>226</v>
      </c>
      <c r="AI21">
        <v>3</v>
      </c>
      <c r="AK21" s="114">
        <f>SUM(AG21+AC21+Y21+U21+Q21+M21+I21+E21)</f>
        <v>33</v>
      </c>
      <c r="AL21" s="103" t="s">
        <v>226</v>
      </c>
      <c r="AM21" s="114">
        <f>SUM(AI21+AE21+AA21+W21+S21+O21+K21+G21)</f>
        <v>23</v>
      </c>
      <c r="AN21" s="114">
        <v>21</v>
      </c>
      <c r="AO21" s="114" t="s">
        <v>250</v>
      </c>
      <c r="AP21" s="95"/>
    </row>
    <row r="22" spans="1:42" x14ac:dyDescent="0.25">
      <c r="A22" s="100">
        <v>10</v>
      </c>
      <c r="B22" s="101" t="s">
        <v>287</v>
      </c>
      <c r="C22" s="101" t="s">
        <v>366</v>
      </c>
      <c r="D22" s="102" t="s">
        <v>284</v>
      </c>
      <c r="E22" s="100">
        <v>4</v>
      </c>
      <c r="F22" s="101" t="s">
        <v>226</v>
      </c>
      <c r="G22" s="100">
        <v>2</v>
      </c>
      <c r="H22" s="101"/>
      <c r="I22" s="100">
        <v>6</v>
      </c>
      <c r="J22" s="101" t="s">
        <v>226</v>
      </c>
      <c r="K22" s="100">
        <v>2</v>
      </c>
      <c r="L22" s="101"/>
      <c r="M22" s="100">
        <v>5</v>
      </c>
      <c r="N22" s="101" t="s">
        <v>226</v>
      </c>
      <c r="O22" s="100">
        <v>3</v>
      </c>
      <c r="P22" s="101"/>
      <c r="Q22" s="100">
        <v>6</v>
      </c>
      <c r="R22" s="101" t="s">
        <v>226</v>
      </c>
      <c r="S22" s="100">
        <v>4</v>
      </c>
      <c r="T22" s="101"/>
      <c r="U22" s="100">
        <v>3</v>
      </c>
      <c r="V22" s="101" t="s">
        <v>226</v>
      </c>
      <c r="W22" s="100">
        <v>3</v>
      </c>
      <c r="X22" s="101"/>
      <c r="Y22" s="100">
        <v>3</v>
      </c>
      <c r="Z22" s="101" t="s">
        <v>226</v>
      </c>
      <c r="AA22" s="100">
        <v>2</v>
      </c>
      <c r="AB22" s="101"/>
      <c r="AC22" s="100">
        <v>0</v>
      </c>
      <c r="AD22" s="101" t="s">
        <v>226</v>
      </c>
      <c r="AE22" s="100">
        <v>0</v>
      </c>
      <c r="AF22" s="101"/>
      <c r="AG22" s="100">
        <v>4</v>
      </c>
      <c r="AH22" s="101" t="s">
        <v>226</v>
      </c>
      <c r="AI22" s="100">
        <v>2</v>
      </c>
      <c r="AJ22" s="101"/>
      <c r="AK22" s="103">
        <v>31</v>
      </c>
      <c r="AL22" s="103" t="s">
        <v>226</v>
      </c>
      <c r="AM22" s="103">
        <v>18</v>
      </c>
      <c r="AN22" s="104">
        <v>19</v>
      </c>
      <c r="AO22" s="103" t="s">
        <v>250</v>
      </c>
      <c r="AP22" s="115"/>
    </row>
    <row r="23" spans="1:42" x14ac:dyDescent="0.25">
      <c r="B23" s="113"/>
      <c r="D23" s="95"/>
      <c r="F23" s="101"/>
      <c r="H23" s="101"/>
      <c r="I23" s="101"/>
      <c r="J23" s="101"/>
      <c r="K23" s="101"/>
      <c r="L23" s="101"/>
      <c r="M23" s="101"/>
      <c r="N23" s="101"/>
      <c r="R23" s="101"/>
      <c r="V23" s="101"/>
      <c r="Z23" s="101"/>
      <c r="AD23" s="101"/>
      <c r="AH23" s="101"/>
      <c r="AK23" s="114"/>
      <c r="AL23" s="103"/>
      <c r="AM23" s="114"/>
      <c r="AN23" s="114"/>
      <c r="AO23" s="114"/>
      <c r="AP23" s="95"/>
    </row>
    <row r="24" spans="1:42" ht="15.75" thickBot="1" x14ac:dyDescent="0.3">
      <c r="A24" s="118" t="s">
        <v>363</v>
      </c>
      <c r="B24" s="118" t="s">
        <v>2</v>
      </c>
      <c r="C24" s="118" t="s">
        <v>3</v>
      </c>
      <c r="D24" s="119" t="s">
        <v>247</v>
      </c>
      <c r="E24" s="118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 t="s">
        <v>364</v>
      </c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96" t="s">
        <v>365</v>
      </c>
    </row>
    <row r="25" spans="1:42" ht="15.75" thickTop="1" x14ac:dyDescent="0.25">
      <c r="A25" s="100">
        <v>1</v>
      </c>
      <c r="B25" s="113" t="s">
        <v>279</v>
      </c>
      <c r="C25" t="s">
        <v>369</v>
      </c>
      <c r="D25" s="95" t="s">
        <v>273</v>
      </c>
      <c r="E25">
        <v>6</v>
      </c>
      <c r="F25" s="101" t="s">
        <v>226</v>
      </c>
      <c r="G25">
        <v>2</v>
      </c>
      <c r="H25" s="101"/>
      <c r="I25" s="101">
        <v>6</v>
      </c>
      <c r="J25" s="101" t="s">
        <v>226</v>
      </c>
      <c r="K25" s="101">
        <v>2</v>
      </c>
      <c r="L25" s="101"/>
      <c r="M25" s="101">
        <v>6</v>
      </c>
      <c r="N25" s="101" t="s">
        <v>226</v>
      </c>
      <c r="O25">
        <v>3</v>
      </c>
      <c r="Q25">
        <v>6</v>
      </c>
      <c r="R25" s="101" t="s">
        <v>226</v>
      </c>
      <c r="S25">
        <v>4</v>
      </c>
      <c r="U25">
        <v>6</v>
      </c>
      <c r="V25" s="101" t="s">
        <v>226</v>
      </c>
      <c r="W25">
        <v>3</v>
      </c>
      <c r="Y25">
        <v>6</v>
      </c>
      <c r="Z25" s="101" t="s">
        <v>226</v>
      </c>
      <c r="AA25">
        <v>4</v>
      </c>
      <c r="AC25">
        <v>6</v>
      </c>
      <c r="AD25" s="101" t="s">
        <v>226</v>
      </c>
      <c r="AE25">
        <v>5</v>
      </c>
      <c r="AG25">
        <v>6</v>
      </c>
      <c r="AH25" s="101" t="s">
        <v>226</v>
      </c>
      <c r="AI25">
        <v>3</v>
      </c>
      <c r="AK25" s="114">
        <f>SUM(AG25+AC25+Y25+U25+Q25+M25+I25+E25)</f>
        <v>48</v>
      </c>
      <c r="AL25" s="103" t="s">
        <v>226</v>
      </c>
      <c r="AM25" s="114">
        <f>SUM(AI25+AE25+AA25+W25+S25+O25+K25+G25)</f>
        <v>26</v>
      </c>
      <c r="AN25" s="114">
        <v>56</v>
      </c>
      <c r="AO25" s="114" t="s">
        <v>250</v>
      </c>
      <c r="AP25" s="102" t="s">
        <v>374</v>
      </c>
    </row>
    <row r="26" spans="1:42" x14ac:dyDescent="0.25">
      <c r="A26" s="100">
        <v>2</v>
      </c>
      <c r="B26" s="116" t="s">
        <v>280</v>
      </c>
      <c r="C26" s="105" t="s">
        <v>370</v>
      </c>
      <c r="D26" s="106" t="s">
        <v>273</v>
      </c>
      <c r="E26" s="107">
        <v>6</v>
      </c>
      <c r="F26" s="108" t="s">
        <v>226</v>
      </c>
      <c r="G26" s="107">
        <v>2</v>
      </c>
      <c r="H26" s="108"/>
      <c r="I26" s="100">
        <v>5</v>
      </c>
      <c r="J26" s="108" t="s">
        <v>226</v>
      </c>
      <c r="K26" s="100">
        <v>2</v>
      </c>
      <c r="L26" s="108"/>
      <c r="M26" s="100">
        <v>6</v>
      </c>
      <c r="N26" s="108" t="s">
        <v>226</v>
      </c>
      <c r="O26" s="107">
        <v>3</v>
      </c>
      <c r="P26" s="105"/>
      <c r="Q26" s="107">
        <v>6</v>
      </c>
      <c r="R26" s="108" t="s">
        <v>226</v>
      </c>
      <c r="S26" s="107">
        <v>4</v>
      </c>
      <c r="T26" s="105"/>
      <c r="U26" s="107">
        <v>6</v>
      </c>
      <c r="V26" s="108" t="s">
        <v>226</v>
      </c>
      <c r="W26" s="107">
        <v>3</v>
      </c>
      <c r="X26" s="105"/>
      <c r="Y26" s="107">
        <v>6</v>
      </c>
      <c r="Z26" s="108" t="s">
        <v>226</v>
      </c>
      <c r="AA26" s="107">
        <v>4</v>
      </c>
      <c r="AB26" s="105"/>
      <c r="AC26" s="107">
        <v>6</v>
      </c>
      <c r="AD26" s="108" t="s">
        <v>226</v>
      </c>
      <c r="AE26" s="107">
        <v>5</v>
      </c>
      <c r="AF26" s="105"/>
      <c r="AG26" s="107">
        <v>5</v>
      </c>
      <c r="AH26" s="108" t="s">
        <v>226</v>
      </c>
      <c r="AI26" s="107">
        <v>2</v>
      </c>
      <c r="AJ26" s="105"/>
      <c r="AK26" s="109">
        <f t="shared" ref="AK26" si="6">SUM(AG26+AC26+Y26+U26+Q26+M26+I26+E26)</f>
        <v>46</v>
      </c>
      <c r="AL26" s="110" t="s">
        <v>226</v>
      </c>
      <c r="AM26" s="109">
        <f t="shared" ref="AM26" si="7">SUM(AI26+AE26+AA26+W26+S26+O26+K26+G26)</f>
        <v>25</v>
      </c>
      <c r="AN26" s="111">
        <v>42</v>
      </c>
      <c r="AO26" s="109" t="s">
        <v>250</v>
      </c>
      <c r="AP26" s="102" t="s">
        <v>374</v>
      </c>
    </row>
    <row r="27" spans="1:42" x14ac:dyDescent="0.25">
      <c r="A27" s="100">
        <v>3</v>
      </c>
      <c r="B27" s="105" t="s">
        <v>278</v>
      </c>
      <c r="C27" s="105" t="s">
        <v>372</v>
      </c>
      <c r="D27" s="106" t="s">
        <v>273</v>
      </c>
      <c r="E27" s="107">
        <v>4</v>
      </c>
      <c r="F27" s="108" t="s">
        <v>226</v>
      </c>
      <c r="G27" s="107">
        <v>2</v>
      </c>
      <c r="H27" s="108"/>
      <c r="I27" s="100">
        <v>5</v>
      </c>
      <c r="J27" s="108" t="s">
        <v>226</v>
      </c>
      <c r="K27" s="100">
        <v>2</v>
      </c>
      <c r="L27" s="108"/>
      <c r="M27" s="100">
        <v>6</v>
      </c>
      <c r="N27" s="108" t="s">
        <v>226</v>
      </c>
      <c r="O27" s="107">
        <v>3</v>
      </c>
      <c r="P27" s="105"/>
      <c r="Q27" s="107">
        <v>6</v>
      </c>
      <c r="R27" s="108" t="s">
        <v>226</v>
      </c>
      <c r="S27" s="107">
        <v>4</v>
      </c>
      <c r="T27" s="105"/>
      <c r="U27" s="107">
        <v>6</v>
      </c>
      <c r="V27" s="108" t="s">
        <v>226</v>
      </c>
      <c r="W27" s="107">
        <v>3</v>
      </c>
      <c r="X27" s="105"/>
      <c r="Y27" s="107">
        <v>6</v>
      </c>
      <c r="Z27" s="108" t="s">
        <v>226</v>
      </c>
      <c r="AA27" s="107">
        <v>4</v>
      </c>
      <c r="AB27" s="105"/>
      <c r="AC27" s="107">
        <v>6</v>
      </c>
      <c r="AD27" s="108" t="s">
        <v>226</v>
      </c>
      <c r="AE27" s="107">
        <v>5</v>
      </c>
      <c r="AF27" s="105"/>
      <c r="AG27" s="107">
        <v>6</v>
      </c>
      <c r="AH27" s="108" t="s">
        <v>226</v>
      </c>
      <c r="AI27" s="107">
        <v>3</v>
      </c>
      <c r="AJ27" s="105"/>
      <c r="AK27" s="109">
        <f>SUM(AG27+AC27+Y27+U27+Q27+M27+I27+E27)</f>
        <v>45</v>
      </c>
      <c r="AL27" s="110" t="s">
        <v>226</v>
      </c>
      <c r="AM27" s="109">
        <f>SUM(AI27+AE27+AA27+W27+S27+O27+K27+G27)</f>
        <v>26</v>
      </c>
      <c r="AN27" s="111">
        <v>47</v>
      </c>
      <c r="AO27" s="109" t="s">
        <v>250</v>
      </c>
      <c r="AP27" s="115" t="s">
        <v>375</v>
      </c>
    </row>
    <row r="28" spans="1:42" x14ac:dyDescent="0.25">
      <c r="A28" s="100">
        <v>4</v>
      </c>
      <c r="B28" t="s">
        <v>379</v>
      </c>
      <c r="C28" t="s">
        <v>369</v>
      </c>
      <c r="D28" s="95" t="s">
        <v>273</v>
      </c>
      <c r="E28">
        <v>5</v>
      </c>
      <c r="F28" s="101" t="s">
        <v>226</v>
      </c>
      <c r="G28">
        <v>2</v>
      </c>
      <c r="H28" s="101"/>
      <c r="I28" s="101">
        <v>6</v>
      </c>
      <c r="J28" s="101" t="s">
        <v>226</v>
      </c>
      <c r="K28" s="101">
        <v>2</v>
      </c>
      <c r="L28" s="101"/>
      <c r="M28" s="101">
        <v>6</v>
      </c>
      <c r="N28" s="101" t="s">
        <v>226</v>
      </c>
      <c r="O28">
        <v>3</v>
      </c>
      <c r="Q28">
        <v>6</v>
      </c>
      <c r="R28" s="101" t="s">
        <v>226</v>
      </c>
      <c r="S28">
        <v>4</v>
      </c>
      <c r="U28">
        <v>6</v>
      </c>
      <c r="V28" s="101" t="s">
        <v>226</v>
      </c>
      <c r="W28">
        <v>3</v>
      </c>
      <c r="Y28">
        <v>5</v>
      </c>
      <c r="Z28" s="101" t="s">
        <v>226</v>
      </c>
      <c r="AA28">
        <v>4</v>
      </c>
      <c r="AC28">
        <v>5</v>
      </c>
      <c r="AD28" s="101" t="s">
        <v>226</v>
      </c>
      <c r="AE28">
        <v>4</v>
      </c>
      <c r="AG28">
        <v>6</v>
      </c>
      <c r="AH28" s="101" t="s">
        <v>226</v>
      </c>
      <c r="AI28">
        <v>3</v>
      </c>
      <c r="AK28" s="114">
        <f>SUM(AG28+AC28+Y28+U28+Q28+M28+I28+E28)</f>
        <v>45</v>
      </c>
      <c r="AL28" s="103" t="s">
        <v>226</v>
      </c>
      <c r="AM28" s="114">
        <f>SUM(AI28+AE28+AA28+W28+S28+O28+K28+G28)</f>
        <v>25</v>
      </c>
      <c r="AN28" s="114">
        <v>39</v>
      </c>
      <c r="AO28" s="114" t="s">
        <v>250</v>
      </c>
      <c r="AP28" s="115" t="s">
        <v>375</v>
      </c>
    </row>
    <row r="29" spans="1:42" x14ac:dyDescent="0.25">
      <c r="A29" s="100">
        <v>5</v>
      </c>
      <c r="B29" s="116" t="s">
        <v>380</v>
      </c>
      <c r="C29" s="105" t="s">
        <v>372</v>
      </c>
      <c r="D29" s="106" t="s">
        <v>273</v>
      </c>
      <c r="E29" s="107">
        <v>5</v>
      </c>
      <c r="F29" s="108" t="s">
        <v>226</v>
      </c>
      <c r="G29" s="107">
        <v>2</v>
      </c>
      <c r="H29" s="108"/>
      <c r="I29" s="100">
        <v>6</v>
      </c>
      <c r="J29" s="108" t="s">
        <v>226</v>
      </c>
      <c r="K29" s="100">
        <v>2</v>
      </c>
      <c r="L29" s="108"/>
      <c r="M29" s="100">
        <v>6</v>
      </c>
      <c r="N29" s="108" t="s">
        <v>226</v>
      </c>
      <c r="O29" s="107">
        <v>3</v>
      </c>
      <c r="P29" s="105"/>
      <c r="Q29" s="107">
        <v>6</v>
      </c>
      <c r="R29" s="108" t="s">
        <v>226</v>
      </c>
      <c r="S29" s="107">
        <v>4</v>
      </c>
      <c r="T29" s="105"/>
      <c r="U29" s="107">
        <v>6</v>
      </c>
      <c r="V29" s="108" t="s">
        <v>226</v>
      </c>
      <c r="W29" s="107">
        <v>3</v>
      </c>
      <c r="X29" s="105"/>
      <c r="Y29" s="107">
        <v>5</v>
      </c>
      <c r="Z29" s="108" t="s">
        <v>226</v>
      </c>
      <c r="AA29" s="107">
        <v>3</v>
      </c>
      <c r="AB29" s="105"/>
      <c r="AC29" s="107">
        <v>6</v>
      </c>
      <c r="AD29" s="108" t="s">
        <v>226</v>
      </c>
      <c r="AE29" s="107">
        <v>5</v>
      </c>
      <c r="AF29" s="105"/>
      <c r="AG29" s="107">
        <v>5</v>
      </c>
      <c r="AH29" s="108" t="s">
        <v>226</v>
      </c>
      <c r="AI29" s="107">
        <v>2</v>
      </c>
      <c r="AJ29" s="105"/>
      <c r="AK29" s="109">
        <f>SUM(AG29+AC29+Y29+U29+Q29+M29+I29+E29)</f>
        <v>45</v>
      </c>
      <c r="AL29" s="110" t="s">
        <v>226</v>
      </c>
      <c r="AM29" s="109">
        <f>SUM(AI29+AE29+AA29+W29+S29+O29+K29+G29)</f>
        <v>24</v>
      </c>
      <c r="AN29" s="111">
        <v>59</v>
      </c>
      <c r="AO29" s="109" t="s">
        <v>250</v>
      </c>
      <c r="AP29" s="115" t="s">
        <v>375</v>
      </c>
    </row>
    <row r="30" spans="1:42" x14ac:dyDescent="0.25">
      <c r="A30" s="100">
        <v>6</v>
      </c>
      <c r="B30" s="116" t="s">
        <v>281</v>
      </c>
      <c r="C30" s="105" t="s">
        <v>366</v>
      </c>
      <c r="D30" s="106" t="s">
        <v>273</v>
      </c>
      <c r="E30" s="107">
        <v>6</v>
      </c>
      <c r="F30" s="108" t="s">
        <v>226</v>
      </c>
      <c r="G30" s="107">
        <v>2</v>
      </c>
      <c r="H30" s="108"/>
      <c r="I30" s="100">
        <v>5</v>
      </c>
      <c r="J30" s="108" t="s">
        <v>226</v>
      </c>
      <c r="K30" s="100">
        <v>2</v>
      </c>
      <c r="L30" s="108"/>
      <c r="M30" s="100">
        <v>6</v>
      </c>
      <c r="N30" s="108" t="s">
        <v>226</v>
      </c>
      <c r="O30" s="107">
        <v>3</v>
      </c>
      <c r="P30" s="105"/>
      <c r="Q30" s="107">
        <v>5</v>
      </c>
      <c r="R30" s="108" t="s">
        <v>226</v>
      </c>
      <c r="S30" s="107">
        <v>3</v>
      </c>
      <c r="T30" s="105"/>
      <c r="U30" s="107">
        <v>6</v>
      </c>
      <c r="V30" s="108" t="s">
        <v>226</v>
      </c>
      <c r="W30" s="107">
        <v>3</v>
      </c>
      <c r="X30" s="105"/>
      <c r="Y30" s="107">
        <v>6</v>
      </c>
      <c r="Z30" s="108" t="s">
        <v>226</v>
      </c>
      <c r="AA30" s="107">
        <v>4</v>
      </c>
      <c r="AB30" s="105"/>
      <c r="AC30" s="107">
        <v>5</v>
      </c>
      <c r="AD30" s="108" t="s">
        <v>226</v>
      </c>
      <c r="AE30" s="107">
        <v>4</v>
      </c>
      <c r="AF30" s="105"/>
      <c r="AG30" s="107">
        <v>6</v>
      </c>
      <c r="AH30" s="108" t="s">
        <v>226</v>
      </c>
      <c r="AI30" s="107">
        <v>3</v>
      </c>
      <c r="AJ30" s="105"/>
      <c r="AK30" s="109">
        <f t="shared" ref="AK30" si="8">SUM(AG30+AC30+Y30+U30+Q30+M30+I30+E30)</f>
        <v>45</v>
      </c>
      <c r="AL30" s="110" t="s">
        <v>226</v>
      </c>
      <c r="AM30" s="109">
        <f t="shared" ref="AM30" si="9">SUM(AI30+AE30+AA30+W30+S30+O30+K30+G30)</f>
        <v>24</v>
      </c>
      <c r="AN30" s="111">
        <v>53</v>
      </c>
      <c r="AO30" s="109" t="s">
        <v>250</v>
      </c>
      <c r="AP30" s="115" t="s">
        <v>375</v>
      </c>
    </row>
    <row r="31" spans="1:42" x14ac:dyDescent="0.25">
      <c r="A31" s="100">
        <v>7</v>
      </c>
      <c r="B31" s="116" t="s">
        <v>283</v>
      </c>
      <c r="C31" s="105" t="s">
        <v>372</v>
      </c>
      <c r="D31" s="106" t="s">
        <v>273</v>
      </c>
      <c r="E31" s="107">
        <v>5</v>
      </c>
      <c r="F31" s="108" t="s">
        <v>226</v>
      </c>
      <c r="G31" s="107">
        <v>2</v>
      </c>
      <c r="H31" s="108"/>
      <c r="I31" s="100">
        <v>6</v>
      </c>
      <c r="J31" s="108" t="s">
        <v>226</v>
      </c>
      <c r="K31" s="100">
        <v>2</v>
      </c>
      <c r="L31" s="108"/>
      <c r="M31" s="100">
        <v>5</v>
      </c>
      <c r="N31" s="108" t="s">
        <v>226</v>
      </c>
      <c r="O31" s="107">
        <v>3</v>
      </c>
      <c r="P31" s="105"/>
      <c r="Q31" s="107">
        <v>6</v>
      </c>
      <c r="R31" s="108" t="s">
        <v>226</v>
      </c>
      <c r="S31" s="107">
        <v>4</v>
      </c>
      <c r="T31" s="105"/>
      <c r="U31" s="107">
        <v>6</v>
      </c>
      <c r="V31" s="108" t="s">
        <v>226</v>
      </c>
      <c r="W31" s="107">
        <v>3</v>
      </c>
      <c r="X31" s="105"/>
      <c r="Y31" s="107">
        <v>4</v>
      </c>
      <c r="Z31" s="108" t="s">
        <v>226</v>
      </c>
      <c r="AA31" s="107">
        <v>3</v>
      </c>
      <c r="AB31" s="105"/>
      <c r="AC31" s="107">
        <v>5</v>
      </c>
      <c r="AD31" s="108" t="s">
        <v>226</v>
      </c>
      <c r="AE31" s="107">
        <v>5</v>
      </c>
      <c r="AF31" s="105"/>
      <c r="AG31" s="107">
        <v>6</v>
      </c>
      <c r="AH31" s="108" t="s">
        <v>226</v>
      </c>
      <c r="AI31" s="107">
        <v>3</v>
      </c>
      <c r="AJ31" s="105"/>
      <c r="AK31" s="109">
        <f>SUM(AG31+AC31+Y31+U31+Q31+M31+I31+E31)</f>
        <v>43</v>
      </c>
      <c r="AL31" s="110" t="s">
        <v>226</v>
      </c>
      <c r="AM31" s="109">
        <f>SUM(AI31+AE31+AA31+W31+S31+O31+K31+G31)</f>
        <v>25</v>
      </c>
      <c r="AN31" s="111">
        <v>44</v>
      </c>
      <c r="AO31" s="109" t="s">
        <v>250</v>
      </c>
      <c r="AP31" s="115" t="s">
        <v>375</v>
      </c>
    </row>
    <row r="32" spans="1:42" x14ac:dyDescent="0.25">
      <c r="A32" s="100">
        <v>8</v>
      </c>
      <c r="B32" s="120" t="s">
        <v>277</v>
      </c>
      <c r="C32" t="s">
        <v>369</v>
      </c>
      <c r="D32" s="95" t="s">
        <v>273</v>
      </c>
      <c r="E32">
        <v>5</v>
      </c>
      <c r="F32" s="101" t="s">
        <v>226</v>
      </c>
      <c r="G32">
        <v>2</v>
      </c>
      <c r="H32" s="101"/>
      <c r="I32" s="101">
        <v>5</v>
      </c>
      <c r="J32" s="101" t="s">
        <v>226</v>
      </c>
      <c r="K32" s="101">
        <v>2</v>
      </c>
      <c r="L32" s="101"/>
      <c r="M32" s="101">
        <v>6</v>
      </c>
      <c r="N32" s="101" t="s">
        <v>226</v>
      </c>
      <c r="O32">
        <v>3</v>
      </c>
      <c r="Q32">
        <v>6</v>
      </c>
      <c r="R32" s="101" t="s">
        <v>226</v>
      </c>
      <c r="S32">
        <v>4</v>
      </c>
      <c r="U32">
        <v>6</v>
      </c>
      <c r="V32" s="101" t="s">
        <v>226</v>
      </c>
      <c r="W32">
        <v>3</v>
      </c>
      <c r="Y32">
        <v>4</v>
      </c>
      <c r="Z32" s="101" t="s">
        <v>226</v>
      </c>
      <c r="AA32">
        <v>3</v>
      </c>
      <c r="AC32">
        <v>5</v>
      </c>
      <c r="AD32" s="101" t="s">
        <v>226</v>
      </c>
      <c r="AE32">
        <v>5</v>
      </c>
      <c r="AG32">
        <v>6</v>
      </c>
      <c r="AH32" s="101" t="s">
        <v>226</v>
      </c>
      <c r="AI32">
        <v>3</v>
      </c>
      <c r="AK32" s="114">
        <f>SUM(AG32+AC32+Y32+U32+Q32+M32+I32+E32)</f>
        <v>43</v>
      </c>
      <c r="AL32" s="103" t="s">
        <v>226</v>
      </c>
      <c r="AM32" s="114">
        <f>SUM(AI32+AE32+AA32+W32+S32+O32+K32+G32)</f>
        <v>25</v>
      </c>
      <c r="AN32" s="114">
        <v>43</v>
      </c>
      <c r="AO32" s="114" t="s">
        <v>250</v>
      </c>
      <c r="AP32" s="115" t="s">
        <v>375</v>
      </c>
    </row>
    <row r="33" spans="1:42" x14ac:dyDescent="0.25">
      <c r="A33" s="100">
        <v>9</v>
      </c>
      <c r="B33" s="101" t="s">
        <v>274</v>
      </c>
      <c r="C33" s="101" t="s">
        <v>366</v>
      </c>
      <c r="D33" s="102" t="s">
        <v>273</v>
      </c>
      <c r="E33" s="100">
        <v>5</v>
      </c>
      <c r="F33" s="101" t="s">
        <v>226</v>
      </c>
      <c r="G33" s="100">
        <v>2</v>
      </c>
      <c r="H33" s="101"/>
      <c r="I33" s="100">
        <v>6</v>
      </c>
      <c r="J33" s="101" t="s">
        <v>226</v>
      </c>
      <c r="K33" s="100">
        <v>2</v>
      </c>
      <c r="L33" s="101"/>
      <c r="M33" s="100">
        <v>5</v>
      </c>
      <c r="N33" s="101" t="s">
        <v>226</v>
      </c>
      <c r="O33" s="100">
        <v>3</v>
      </c>
      <c r="P33" s="101"/>
      <c r="Q33" s="100">
        <v>5</v>
      </c>
      <c r="R33" s="101" t="s">
        <v>226</v>
      </c>
      <c r="S33" s="100">
        <v>3</v>
      </c>
      <c r="T33" s="101"/>
      <c r="U33" s="100">
        <v>6</v>
      </c>
      <c r="V33" s="101" t="s">
        <v>226</v>
      </c>
      <c r="W33" s="100">
        <v>3</v>
      </c>
      <c r="X33" s="101"/>
      <c r="Y33" s="100">
        <v>5</v>
      </c>
      <c r="Z33" s="101" t="s">
        <v>226</v>
      </c>
      <c r="AA33" s="100">
        <v>4</v>
      </c>
      <c r="AB33" s="101"/>
      <c r="AC33" s="100">
        <v>6</v>
      </c>
      <c r="AD33" s="101" t="s">
        <v>226</v>
      </c>
      <c r="AE33" s="100">
        <v>5</v>
      </c>
      <c r="AF33" s="101"/>
      <c r="AG33" s="100">
        <v>5</v>
      </c>
      <c r="AH33" s="101" t="s">
        <v>226</v>
      </c>
      <c r="AI33" s="100">
        <v>2</v>
      </c>
      <c r="AJ33" s="101"/>
      <c r="AK33" s="103">
        <v>43</v>
      </c>
      <c r="AL33" s="103" t="s">
        <v>226</v>
      </c>
      <c r="AM33" s="103">
        <v>24</v>
      </c>
      <c r="AN33" s="104">
        <v>44</v>
      </c>
      <c r="AO33" s="103" t="s">
        <v>250</v>
      </c>
      <c r="AP33" s="115" t="s">
        <v>375</v>
      </c>
    </row>
    <row r="34" spans="1:42" x14ac:dyDescent="0.25">
      <c r="A34" s="100">
        <v>10</v>
      </c>
      <c r="B34" s="116" t="s">
        <v>238</v>
      </c>
      <c r="C34" s="105" t="s">
        <v>370</v>
      </c>
      <c r="D34" s="106" t="s">
        <v>273</v>
      </c>
      <c r="E34" s="107">
        <v>6</v>
      </c>
      <c r="F34" s="108" t="s">
        <v>226</v>
      </c>
      <c r="G34" s="107">
        <v>2</v>
      </c>
      <c r="H34" s="108"/>
      <c r="I34" s="100">
        <v>6</v>
      </c>
      <c r="J34" s="108" t="s">
        <v>226</v>
      </c>
      <c r="K34" s="100">
        <v>2</v>
      </c>
      <c r="L34" s="108"/>
      <c r="M34" s="100">
        <v>6</v>
      </c>
      <c r="N34" s="108" t="s">
        <v>226</v>
      </c>
      <c r="O34" s="107">
        <v>3</v>
      </c>
      <c r="P34" s="105"/>
      <c r="Q34" s="107">
        <v>6</v>
      </c>
      <c r="R34" s="108" t="s">
        <v>226</v>
      </c>
      <c r="S34" s="107">
        <v>4</v>
      </c>
      <c r="T34" s="105"/>
      <c r="U34" s="107">
        <v>6</v>
      </c>
      <c r="V34" s="108" t="s">
        <v>226</v>
      </c>
      <c r="W34" s="107">
        <v>3</v>
      </c>
      <c r="X34" s="105"/>
      <c r="Y34" s="107">
        <v>5</v>
      </c>
      <c r="Z34" s="108" t="s">
        <v>226</v>
      </c>
      <c r="AA34" s="107">
        <v>3</v>
      </c>
      <c r="AB34" s="105"/>
      <c r="AC34" s="107">
        <v>4</v>
      </c>
      <c r="AD34" s="108" t="s">
        <v>226</v>
      </c>
      <c r="AE34" s="107">
        <v>4</v>
      </c>
      <c r="AF34" s="105"/>
      <c r="AG34" s="107">
        <v>4</v>
      </c>
      <c r="AH34" s="108" t="s">
        <v>226</v>
      </c>
      <c r="AI34" s="107">
        <v>2</v>
      </c>
      <c r="AJ34" s="105"/>
      <c r="AK34" s="109">
        <f t="shared" ref="AK34:AK35" si="10">SUM(AG34+AC34+Y34+U34+Q34+M34+I34+E34)</f>
        <v>43</v>
      </c>
      <c r="AL34" s="110" t="s">
        <v>226</v>
      </c>
      <c r="AM34" s="109">
        <f t="shared" ref="AM34:AM35" si="11">SUM(AI34+AE34+AA34+W34+S34+O34+K34+G34)</f>
        <v>23</v>
      </c>
      <c r="AN34" s="111">
        <v>27</v>
      </c>
      <c r="AO34" s="109" t="s">
        <v>250</v>
      </c>
      <c r="AP34" s="115" t="s">
        <v>375</v>
      </c>
    </row>
    <row r="35" spans="1:42" x14ac:dyDescent="0.25">
      <c r="A35" s="100">
        <v>11</v>
      </c>
      <c r="B35" s="116" t="s">
        <v>381</v>
      </c>
      <c r="C35" s="105" t="s">
        <v>370</v>
      </c>
      <c r="D35" s="106" t="s">
        <v>273</v>
      </c>
      <c r="E35" s="107">
        <v>3</v>
      </c>
      <c r="F35" s="108" t="s">
        <v>226</v>
      </c>
      <c r="G35" s="107">
        <v>2</v>
      </c>
      <c r="H35" s="108"/>
      <c r="I35" s="100">
        <v>6</v>
      </c>
      <c r="J35" s="108" t="s">
        <v>226</v>
      </c>
      <c r="K35" s="100">
        <v>2</v>
      </c>
      <c r="L35" s="108"/>
      <c r="M35" s="100">
        <v>6</v>
      </c>
      <c r="N35" s="108" t="s">
        <v>226</v>
      </c>
      <c r="O35" s="107">
        <v>3</v>
      </c>
      <c r="P35" s="105"/>
      <c r="Q35" s="107">
        <v>5</v>
      </c>
      <c r="R35" s="108" t="s">
        <v>226</v>
      </c>
      <c r="S35" s="107">
        <v>4</v>
      </c>
      <c r="T35" s="105"/>
      <c r="U35" s="107">
        <v>6</v>
      </c>
      <c r="V35" s="108" t="s">
        <v>226</v>
      </c>
      <c r="W35" s="107">
        <v>3</v>
      </c>
      <c r="X35" s="105"/>
      <c r="Y35" s="107">
        <v>5</v>
      </c>
      <c r="Z35" s="108" t="s">
        <v>226</v>
      </c>
      <c r="AA35" s="107">
        <v>3</v>
      </c>
      <c r="AB35" s="105"/>
      <c r="AC35" s="107">
        <v>6</v>
      </c>
      <c r="AD35" s="108" t="s">
        <v>226</v>
      </c>
      <c r="AE35" s="107">
        <v>5</v>
      </c>
      <c r="AF35" s="105"/>
      <c r="AG35" s="107">
        <v>5</v>
      </c>
      <c r="AH35" s="108" t="s">
        <v>226</v>
      </c>
      <c r="AI35" s="107">
        <v>2</v>
      </c>
      <c r="AJ35" s="105"/>
      <c r="AK35" s="109">
        <f t="shared" si="10"/>
        <v>42</v>
      </c>
      <c r="AL35" s="110" t="s">
        <v>226</v>
      </c>
      <c r="AM35" s="109">
        <f t="shared" si="11"/>
        <v>24</v>
      </c>
      <c r="AN35" s="111">
        <v>47</v>
      </c>
      <c r="AO35" s="109" t="s">
        <v>250</v>
      </c>
      <c r="AP35" s="112"/>
    </row>
    <row r="36" spans="1:42" x14ac:dyDescent="0.25">
      <c r="A36" s="100">
        <v>12</v>
      </c>
      <c r="B36" s="116" t="s">
        <v>282</v>
      </c>
      <c r="C36" s="105" t="s">
        <v>370</v>
      </c>
      <c r="D36" s="106" t="s">
        <v>273</v>
      </c>
      <c r="E36" s="107">
        <v>4</v>
      </c>
      <c r="F36" s="108" t="s">
        <v>226</v>
      </c>
      <c r="G36" s="107">
        <v>2</v>
      </c>
      <c r="H36" s="108"/>
      <c r="I36" s="100">
        <v>6</v>
      </c>
      <c r="J36" s="108" t="s">
        <v>226</v>
      </c>
      <c r="K36" s="100">
        <v>2</v>
      </c>
      <c r="L36" s="108"/>
      <c r="M36" s="100">
        <v>4</v>
      </c>
      <c r="N36" s="108" t="s">
        <v>226</v>
      </c>
      <c r="O36" s="107">
        <v>3</v>
      </c>
      <c r="P36" s="105"/>
      <c r="Q36" s="107">
        <v>6</v>
      </c>
      <c r="R36" s="108" t="s">
        <v>226</v>
      </c>
      <c r="S36" s="107">
        <v>4</v>
      </c>
      <c r="T36" s="105"/>
      <c r="U36" s="107">
        <v>6</v>
      </c>
      <c r="V36" s="108" t="s">
        <v>226</v>
      </c>
      <c r="W36" s="107">
        <v>3</v>
      </c>
      <c r="X36" s="105"/>
      <c r="Y36" s="107">
        <v>4</v>
      </c>
      <c r="Z36" s="108" t="s">
        <v>226</v>
      </c>
      <c r="AA36" s="107">
        <v>3</v>
      </c>
      <c r="AB36" s="105"/>
      <c r="AC36" s="107">
        <v>3</v>
      </c>
      <c r="AD36" s="108" t="s">
        <v>226</v>
      </c>
      <c r="AE36" s="107">
        <v>3</v>
      </c>
      <c r="AF36" s="105"/>
      <c r="AG36" s="107">
        <v>4</v>
      </c>
      <c r="AH36" s="108" t="s">
        <v>226</v>
      </c>
      <c r="AI36" s="107">
        <v>3</v>
      </c>
      <c r="AJ36" s="105"/>
      <c r="AK36" s="109">
        <f>SUM(AG36+AC36+Y36+U36+Q36+M36+I36+E36)</f>
        <v>37</v>
      </c>
      <c r="AL36" s="110" t="s">
        <v>226</v>
      </c>
      <c r="AM36" s="109">
        <f>SUM(AI36+AE36+AA36+W36+S36+O36+K36+G36)</f>
        <v>23</v>
      </c>
      <c r="AN36" s="111">
        <v>27</v>
      </c>
      <c r="AO36" s="109" t="s">
        <v>250</v>
      </c>
      <c r="AP36" s="112"/>
    </row>
    <row r="37" spans="1:42" x14ac:dyDescent="0.25">
      <c r="B37" s="113"/>
      <c r="D37" s="95"/>
      <c r="F37" s="101"/>
      <c r="H37" s="101"/>
      <c r="I37" s="101"/>
      <c r="J37" s="101"/>
      <c r="K37" s="101"/>
      <c r="L37" s="101"/>
      <c r="M37" s="101"/>
      <c r="N37" s="101"/>
      <c r="R37" s="101"/>
      <c r="V37" s="101"/>
      <c r="Z37" s="101"/>
      <c r="AD37" s="101"/>
      <c r="AH37" s="101"/>
      <c r="AK37" s="114"/>
      <c r="AL37" s="103"/>
      <c r="AM37" s="114"/>
      <c r="AN37" s="114"/>
      <c r="AO37" s="114"/>
      <c r="AP37" s="95"/>
    </row>
    <row r="38" spans="1:42" ht="15.75" thickBot="1" x14ac:dyDescent="0.3">
      <c r="A38" s="118" t="s">
        <v>363</v>
      </c>
      <c r="B38" s="118" t="s">
        <v>2</v>
      </c>
      <c r="C38" s="118" t="s">
        <v>3</v>
      </c>
      <c r="D38" s="119" t="s">
        <v>247</v>
      </c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 t="s">
        <v>364</v>
      </c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96" t="s">
        <v>365</v>
      </c>
    </row>
    <row r="39" spans="1:42" ht="15.75" thickTop="1" x14ac:dyDescent="0.25">
      <c r="A39" s="100">
        <v>1</v>
      </c>
      <c r="B39" s="121" t="s">
        <v>382</v>
      </c>
      <c r="C39" t="s">
        <v>369</v>
      </c>
      <c r="D39" s="95" t="s">
        <v>383</v>
      </c>
      <c r="E39">
        <v>5</v>
      </c>
      <c r="F39" s="101" t="s">
        <v>226</v>
      </c>
      <c r="G39">
        <v>2</v>
      </c>
      <c r="H39" s="101"/>
      <c r="I39" s="101">
        <v>5</v>
      </c>
      <c r="J39" s="101" t="s">
        <v>226</v>
      </c>
      <c r="K39" s="101">
        <v>2</v>
      </c>
      <c r="L39" s="101"/>
      <c r="M39" s="101">
        <v>6</v>
      </c>
      <c r="N39" s="101" t="s">
        <v>226</v>
      </c>
      <c r="O39">
        <v>3</v>
      </c>
      <c r="Q39">
        <v>6</v>
      </c>
      <c r="R39" s="101" t="s">
        <v>226</v>
      </c>
      <c r="S39">
        <v>4</v>
      </c>
      <c r="U39">
        <v>6</v>
      </c>
      <c r="V39" s="101" t="s">
        <v>226</v>
      </c>
      <c r="W39">
        <v>3</v>
      </c>
      <c r="Y39">
        <v>4</v>
      </c>
      <c r="Z39" s="101" t="s">
        <v>226</v>
      </c>
      <c r="AA39">
        <v>4</v>
      </c>
      <c r="AC39">
        <v>4</v>
      </c>
      <c r="AD39" s="101" t="s">
        <v>226</v>
      </c>
      <c r="AE39">
        <v>3</v>
      </c>
      <c r="AG39">
        <v>5</v>
      </c>
      <c r="AH39" s="101" t="s">
        <v>226</v>
      </c>
      <c r="AI39">
        <v>3</v>
      </c>
      <c r="AK39" s="114">
        <f>SUM(AG39+AC39+Y39+U39+Q39+M39+I39+E39)</f>
        <v>41</v>
      </c>
      <c r="AL39" s="103" t="s">
        <v>226</v>
      </c>
      <c r="AM39" s="114">
        <f>SUM(AI39+AE39+AA39+W39+S39+O39+K39+G39)</f>
        <v>24</v>
      </c>
      <c r="AN39" s="114">
        <v>36</v>
      </c>
      <c r="AO39" s="114" t="s">
        <v>250</v>
      </c>
      <c r="AP39" s="95"/>
    </row>
    <row r="40" spans="1:42" x14ac:dyDescent="0.25">
      <c r="B40" s="121"/>
      <c r="D40" s="95"/>
      <c r="F40" s="101"/>
      <c r="H40" s="101"/>
      <c r="I40" s="101"/>
      <c r="J40" s="101"/>
      <c r="K40" s="101"/>
      <c r="L40" s="101"/>
      <c r="M40" s="101"/>
      <c r="N40" s="101"/>
      <c r="R40" s="101"/>
      <c r="V40" s="101"/>
      <c r="Z40" s="101"/>
      <c r="AD40" s="101"/>
      <c r="AH40" s="101"/>
      <c r="AK40" s="114"/>
      <c r="AL40" s="103"/>
      <c r="AM40" s="114"/>
      <c r="AN40" s="114"/>
      <c r="AO40" s="114"/>
      <c r="AP40" s="95"/>
    </row>
    <row r="41" spans="1:42" ht="15.75" thickBot="1" x14ac:dyDescent="0.3">
      <c r="A41" s="118" t="s">
        <v>363</v>
      </c>
      <c r="B41" s="118" t="s">
        <v>2</v>
      </c>
      <c r="C41" s="118" t="s">
        <v>3</v>
      </c>
      <c r="D41" s="119" t="s">
        <v>247</v>
      </c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 t="s">
        <v>364</v>
      </c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96" t="s">
        <v>365</v>
      </c>
    </row>
    <row r="42" spans="1:42" ht="15.75" thickTop="1" x14ac:dyDescent="0.25">
      <c r="A42">
        <v>1</v>
      </c>
      <c r="B42" s="113" t="s">
        <v>235</v>
      </c>
      <c r="C42" t="s">
        <v>369</v>
      </c>
      <c r="D42" s="95" t="s">
        <v>384</v>
      </c>
      <c r="E42">
        <v>4</v>
      </c>
      <c r="F42" s="101" t="s">
        <v>226</v>
      </c>
      <c r="G42">
        <v>2</v>
      </c>
      <c r="H42" s="101"/>
      <c r="I42" s="101">
        <v>5</v>
      </c>
      <c r="J42" s="101" t="s">
        <v>226</v>
      </c>
      <c r="K42" s="101">
        <v>2</v>
      </c>
      <c r="L42" s="101"/>
      <c r="M42" s="101">
        <v>6</v>
      </c>
      <c r="N42" s="101" t="s">
        <v>226</v>
      </c>
      <c r="O42">
        <v>3</v>
      </c>
      <c r="Q42">
        <v>6</v>
      </c>
      <c r="R42" s="101" t="s">
        <v>226</v>
      </c>
      <c r="S42">
        <v>4</v>
      </c>
      <c r="U42">
        <v>4</v>
      </c>
      <c r="V42" s="101" t="s">
        <v>226</v>
      </c>
      <c r="W42">
        <v>2</v>
      </c>
      <c r="Y42">
        <v>5</v>
      </c>
      <c r="Z42" s="101" t="s">
        <v>226</v>
      </c>
      <c r="AA42">
        <v>4</v>
      </c>
      <c r="AC42">
        <v>6</v>
      </c>
      <c r="AD42" s="101" t="s">
        <v>226</v>
      </c>
      <c r="AE42">
        <v>5</v>
      </c>
      <c r="AG42">
        <v>5</v>
      </c>
      <c r="AH42" s="101" t="s">
        <v>226</v>
      </c>
      <c r="AI42">
        <v>3</v>
      </c>
      <c r="AK42" s="114">
        <f>SUM(AG42+AC42+Y42+U42+Q42+M42+I42+E42)</f>
        <v>41</v>
      </c>
      <c r="AL42" s="103" t="s">
        <v>226</v>
      </c>
      <c r="AM42" s="114">
        <f>SUM(AI42+AE42+AA42+W42+S42+O42+K42+G42)</f>
        <v>25</v>
      </c>
      <c r="AN42" s="114">
        <v>19</v>
      </c>
      <c r="AO42" s="114" t="s">
        <v>250</v>
      </c>
      <c r="AP42" s="95"/>
    </row>
    <row r="43" spans="1:42" x14ac:dyDescent="0.25">
      <c r="B43" s="113"/>
      <c r="D43" s="95"/>
      <c r="F43" s="101"/>
      <c r="H43" s="101"/>
      <c r="I43" s="101"/>
      <c r="J43" s="101"/>
      <c r="K43" s="101"/>
      <c r="L43" s="101"/>
      <c r="M43" s="101"/>
      <c r="N43" s="101"/>
      <c r="R43" s="101"/>
      <c r="V43" s="101"/>
      <c r="Z43" s="101"/>
      <c r="AD43" s="101"/>
      <c r="AH43" s="101"/>
      <c r="AK43" s="114"/>
      <c r="AL43" s="103"/>
      <c r="AM43" s="114"/>
      <c r="AN43" s="114"/>
      <c r="AO43" s="114"/>
      <c r="AP43" s="95"/>
    </row>
    <row r="44" spans="1:42" ht="15.75" thickBot="1" x14ac:dyDescent="0.3">
      <c r="A44" s="118" t="s">
        <v>363</v>
      </c>
      <c r="B44" s="118" t="s">
        <v>2</v>
      </c>
      <c r="C44" s="118" t="s">
        <v>3</v>
      </c>
      <c r="D44" s="119" t="s">
        <v>247</v>
      </c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 t="s">
        <v>364</v>
      </c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96" t="s">
        <v>365</v>
      </c>
    </row>
    <row r="45" spans="1:42" ht="15.75" thickTop="1" x14ac:dyDescent="0.25">
      <c r="A45">
        <v>1</v>
      </c>
      <c r="B45" s="113" t="s">
        <v>385</v>
      </c>
      <c r="C45" t="s">
        <v>366</v>
      </c>
      <c r="D45" s="95" t="s">
        <v>386</v>
      </c>
      <c r="E45">
        <v>4</v>
      </c>
      <c r="F45" s="101" t="s">
        <v>226</v>
      </c>
      <c r="G45">
        <v>2</v>
      </c>
      <c r="H45" s="101"/>
      <c r="I45" s="101">
        <v>5</v>
      </c>
      <c r="J45" s="101" t="s">
        <v>226</v>
      </c>
      <c r="K45" s="101">
        <v>2</v>
      </c>
      <c r="L45" s="101"/>
      <c r="M45" s="101">
        <v>6</v>
      </c>
      <c r="N45" s="101" t="s">
        <v>226</v>
      </c>
      <c r="O45">
        <v>3</v>
      </c>
      <c r="Q45">
        <v>5</v>
      </c>
      <c r="R45" s="101" t="s">
        <v>226</v>
      </c>
      <c r="S45">
        <v>3</v>
      </c>
      <c r="U45">
        <v>5</v>
      </c>
      <c r="V45" s="101" t="s">
        <v>226</v>
      </c>
      <c r="W45">
        <v>2</v>
      </c>
      <c r="Y45">
        <v>2</v>
      </c>
      <c r="Z45" s="101" t="s">
        <v>226</v>
      </c>
      <c r="AA45">
        <v>2</v>
      </c>
      <c r="AC45">
        <v>5</v>
      </c>
      <c r="AD45" s="101" t="s">
        <v>226</v>
      </c>
      <c r="AE45">
        <v>5</v>
      </c>
      <c r="AG45">
        <v>6</v>
      </c>
      <c r="AH45" s="101" t="s">
        <v>226</v>
      </c>
      <c r="AI45">
        <v>3</v>
      </c>
      <c r="AK45" s="114">
        <f>SUM(AG45+AC45+Y45+U45+Q45+M45+I45+E45)</f>
        <v>38</v>
      </c>
      <c r="AL45" s="103" t="s">
        <v>226</v>
      </c>
      <c r="AM45" s="114">
        <f>SUM(AI45+AE45+AA45+W45+S45+O45+K45+G45)</f>
        <v>22</v>
      </c>
      <c r="AN45" s="114">
        <v>26</v>
      </c>
      <c r="AO45" s="114" t="s">
        <v>250</v>
      </c>
      <c r="AP45" s="95"/>
    </row>
    <row r="46" spans="1:42" x14ac:dyDescent="0.25">
      <c r="B46" s="120"/>
      <c r="D46" s="95"/>
      <c r="F46" s="101"/>
      <c r="H46" s="101"/>
      <c r="I46" s="101"/>
      <c r="J46" s="101"/>
      <c r="K46" s="101"/>
      <c r="L46" s="101"/>
      <c r="M46" s="101"/>
      <c r="N46" s="101"/>
      <c r="R46" s="101"/>
      <c r="V46" s="101"/>
      <c r="Z46" s="101"/>
      <c r="AD46" s="101"/>
      <c r="AH46" s="101"/>
      <c r="AK46" s="114"/>
      <c r="AL46" s="103"/>
      <c r="AM46" s="114"/>
      <c r="AN46" s="114"/>
      <c r="AO46" s="114"/>
      <c r="AP46" s="95"/>
    </row>
    <row r="47" spans="1:42" ht="15.75" thickBot="1" x14ac:dyDescent="0.3">
      <c r="A47" s="118" t="s">
        <v>363</v>
      </c>
      <c r="B47" s="118" t="s">
        <v>2</v>
      </c>
      <c r="C47" s="118" t="s">
        <v>3</v>
      </c>
      <c r="D47" s="119" t="s">
        <v>247</v>
      </c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 t="s">
        <v>364</v>
      </c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96" t="s">
        <v>365</v>
      </c>
    </row>
    <row r="48" spans="1:42" ht="15.75" thickTop="1" x14ac:dyDescent="0.25">
      <c r="A48" s="100">
        <v>1</v>
      </c>
      <c r="B48" s="116" t="s">
        <v>264</v>
      </c>
      <c r="C48" s="105" t="s">
        <v>376</v>
      </c>
      <c r="D48" s="106" t="s">
        <v>387</v>
      </c>
      <c r="E48" s="107">
        <v>6</v>
      </c>
      <c r="F48" s="108" t="s">
        <v>226</v>
      </c>
      <c r="G48" s="107">
        <v>2</v>
      </c>
      <c r="H48" s="108"/>
      <c r="I48" s="100">
        <v>6</v>
      </c>
      <c r="J48" s="108" t="s">
        <v>226</v>
      </c>
      <c r="K48" s="100">
        <v>2</v>
      </c>
      <c r="L48" s="108"/>
      <c r="M48" s="100">
        <v>6</v>
      </c>
      <c r="N48" s="108" t="s">
        <v>226</v>
      </c>
      <c r="O48" s="107">
        <v>3</v>
      </c>
      <c r="P48" s="105"/>
      <c r="Q48" s="107">
        <v>6</v>
      </c>
      <c r="R48" s="108" t="s">
        <v>226</v>
      </c>
      <c r="S48" s="107">
        <v>4</v>
      </c>
      <c r="T48" s="105"/>
      <c r="U48" s="107">
        <v>6</v>
      </c>
      <c r="V48" s="108" t="s">
        <v>226</v>
      </c>
      <c r="W48" s="107">
        <v>3</v>
      </c>
      <c r="X48" s="105"/>
      <c r="Y48" s="107">
        <v>4</v>
      </c>
      <c r="Z48" s="108" t="s">
        <v>226</v>
      </c>
      <c r="AA48" s="107">
        <v>4</v>
      </c>
      <c r="AB48" s="105"/>
      <c r="AC48" s="107">
        <v>6</v>
      </c>
      <c r="AD48" s="108" t="s">
        <v>226</v>
      </c>
      <c r="AE48" s="107">
        <v>5</v>
      </c>
      <c r="AF48" s="105"/>
      <c r="AG48" s="107">
        <v>5</v>
      </c>
      <c r="AH48" s="108" t="s">
        <v>226</v>
      </c>
      <c r="AI48" s="107">
        <v>2</v>
      </c>
      <c r="AJ48" s="105"/>
      <c r="AK48" s="109">
        <f t="shared" ref="AK48:AK53" si="12">SUM(AG48+AC48+Y48+U48+Q48+M48+I48+E48)</f>
        <v>45</v>
      </c>
      <c r="AL48" s="110" t="s">
        <v>226</v>
      </c>
      <c r="AM48" s="109">
        <f t="shared" ref="AM48:AM53" si="13">SUM(AI48+AE48+AA48+W48+S48+O48+K48+G48)</f>
        <v>25</v>
      </c>
      <c r="AN48" s="111">
        <v>28</v>
      </c>
      <c r="AO48" s="109" t="s">
        <v>250</v>
      </c>
      <c r="AP48" s="115" t="s">
        <v>375</v>
      </c>
    </row>
    <row r="49" spans="1:42" x14ac:dyDescent="0.25">
      <c r="A49" s="100">
        <v>2</v>
      </c>
      <c r="B49" s="116" t="s">
        <v>388</v>
      </c>
      <c r="C49" s="105" t="s">
        <v>366</v>
      </c>
      <c r="D49" s="106" t="s">
        <v>387</v>
      </c>
      <c r="E49" s="107">
        <v>6</v>
      </c>
      <c r="F49" s="108" t="s">
        <v>226</v>
      </c>
      <c r="G49" s="107">
        <v>2</v>
      </c>
      <c r="H49" s="108"/>
      <c r="I49" s="100">
        <v>5</v>
      </c>
      <c r="J49" s="108" t="s">
        <v>226</v>
      </c>
      <c r="K49" s="100">
        <v>2</v>
      </c>
      <c r="L49" s="108"/>
      <c r="M49" s="100">
        <v>6</v>
      </c>
      <c r="N49" s="108" t="s">
        <v>226</v>
      </c>
      <c r="O49" s="107">
        <v>3</v>
      </c>
      <c r="P49" s="105"/>
      <c r="Q49" s="107">
        <v>2</v>
      </c>
      <c r="R49" s="108" t="s">
        <v>226</v>
      </c>
      <c r="S49" s="107">
        <v>2</v>
      </c>
      <c r="T49" s="105"/>
      <c r="U49" s="107">
        <v>6</v>
      </c>
      <c r="V49" s="108" t="s">
        <v>226</v>
      </c>
      <c r="W49" s="107">
        <v>3</v>
      </c>
      <c r="X49" s="105"/>
      <c r="Y49" s="107">
        <v>4</v>
      </c>
      <c r="Z49" s="108" t="s">
        <v>226</v>
      </c>
      <c r="AA49" s="107">
        <v>3</v>
      </c>
      <c r="AB49" s="105"/>
      <c r="AC49" s="107">
        <v>6</v>
      </c>
      <c r="AD49" s="108" t="s">
        <v>226</v>
      </c>
      <c r="AE49" s="107">
        <v>5</v>
      </c>
      <c r="AF49" s="105"/>
      <c r="AG49" s="107">
        <v>6</v>
      </c>
      <c r="AH49" s="108" t="s">
        <v>226</v>
      </c>
      <c r="AI49" s="107">
        <v>3</v>
      </c>
      <c r="AJ49" s="105"/>
      <c r="AK49" s="109">
        <f t="shared" si="12"/>
        <v>41</v>
      </c>
      <c r="AL49" s="110" t="s">
        <v>226</v>
      </c>
      <c r="AM49" s="109">
        <f t="shared" si="13"/>
        <v>23</v>
      </c>
      <c r="AN49" s="111">
        <v>32</v>
      </c>
      <c r="AO49" s="109" t="s">
        <v>250</v>
      </c>
      <c r="AP49" s="112"/>
    </row>
    <row r="50" spans="1:42" x14ac:dyDescent="0.25">
      <c r="A50" s="100">
        <v>3</v>
      </c>
      <c r="B50" s="116" t="s">
        <v>389</v>
      </c>
      <c r="C50" s="105" t="s">
        <v>372</v>
      </c>
      <c r="D50" s="106" t="s">
        <v>387</v>
      </c>
      <c r="E50" s="107">
        <v>4</v>
      </c>
      <c r="F50" s="108" t="s">
        <v>226</v>
      </c>
      <c r="G50" s="107">
        <v>2</v>
      </c>
      <c r="H50" s="108"/>
      <c r="I50" s="100">
        <v>6</v>
      </c>
      <c r="J50" s="108" t="s">
        <v>226</v>
      </c>
      <c r="K50" s="100">
        <v>2</v>
      </c>
      <c r="L50" s="108"/>
      <c r="M50" s="100">
        <v>6</v>
      </c>
      <c r="N50" s="108" t="s">
        <v>226</v>
      </c>
      <c r="O50" s="107">
        <v>3</v>
      </c>
      <c r="P50" s="105"/>
      <c r="Q50" s="107">
        <v>5</v>
      </c>
      <c r="R50" s="108" t="s">
        <v>226</v>
      </c>
      <c r="S50" s="107">
        <v>4</v>
      </c>
      <c r="T50" s="105"/>
      <c r="U50" s="107">
        <v>6</v>
      </c>
      <c r="V50" s="108" t="s">
        <v>226</v>
      </c>
      <c r="W50" s="107">
        <v>3</v>
      </c>
      <c r="X50" s="105"/>
      <c r="Y50" s="107">
        <v>5</v>
      </c>
      <c r="Z50" s="108" t="s">
        <v>226</v>
      </c>
      <c r="AA50" s="107">
        <v>3</v>
      </c>
      <c r="AB50" s="105"/>
      <c r="AC50" s="107">
        <v>3</v>
      </c>
      <c r="AD50" s="108" t="s">
        <v>226</v>
      </c>
      <c r="AE50" s="107">
        <v>2</v>
      </c>
      <c r="AF50" s="105"/>
      <c r="AG50" s="107">
        <v>6</v>
      </c>
      <c r="AH50" s="108" t="s">
        <v>226</v>
      </c>
      <c r="AI50" s="107">
        <v>3</v>
      </c>
      <c r="AJ50" s="105"/>
      <c r="AK50" s="109">
        <f t="shared" si="12"/>
        <v>41</v>
      </c>
      <c r="AL50" s="110" t="s">
        <v>226</v>
      </c>
      <c r="AM50" s="109">
        <f t="shared" si="13"/>
        <v>22</v>
      </c>
      <c r="AN50" s="111">
        <v>50</v>
      </c>
      <c r="AO50" s="109" t="s">
        <v>250</v>
      </c>
      <c r="AP50" s="112"/>
    </row>
    <row r="51" spans="1:42" x14ac:dyDescent="0.25">
      <c r="A51" s="100">
        <v>4</v>
      </c>
      <c r="B51" s="113" t="s">
        <v>390</v>
      </c>
      <c r="C51" t="s">
        <v>369</v>
      </c>
      <c r="D51" s="95" t="s">
        <v>387</v>
      </c>
      <c r="E51">
        <v>4</v>
      </c>
      <c r="F51" s="101" t="s">
        <v>226</v>
      </c>
      <c r="G51">
        <v>2</v>
      </c>
      <c r="H51" s="101"/>
      <c r="I51" s="101">
        <v>5</v>
      </c>
      <c r="J51" s="101" t="s">
        <v>226</v>
      </c>
      <c r="K51" s="101">
        <v>2</v>
      </c>
      <c r="L51" s="101"/>
      <c r="M51" s="101">
        <v>5</v>
      </c>
      <c r="N51" s="101" t="s">
        <v>226</v>
      </c>
      <c r="O51">
        <v>3</v>
      </c>
      <c r="Q51">
        <v>6</v>
      </c>
      <c r="R51" s="101" t="s">
        <v>226</v>
      </c>
      <c r="S51">
        <v>4</v>
      </c>
      <c r="U51">
        <v>5</v>
      </c>
      <c r="V51" s="101" t="s">
        <v>226</v>
      </c>
      <c r="W51">
        <v>3</v>
      </c>
      <c r="Y51">
        <v>4</v>
      </c>
      <c r="Z51" s="101" t="s">
        <v>226</v>
      </c>
      <c r="AA51">
        <v>3</v>
      </c>
      <c r="AC51">
        <v>4</v>
      </c>
      <c r="AD51" s="101" t="s">
        <v>226</v>
      </c>
      <c r="AE51">
        <v>4</v>
      </c>
      <c r="AG51">
        <v>6</v>
      </c>
      <c r="AH51" s="101" t="s">
        <v>226</v>
      </c>
      <c r="AI51">
        <v>3</v>
      </c>
      <c r="AK51" s="114">
        <f t="shared" si="12"/>
        <v>39</v>
      </c>
      <c r="AL51" s="103" t="s">
        <v>226</v>
      </c>
      <c r="AM51" s="114">
        <f t="shared" si="13"/>
        <v>24</v>
      </c>
      <c r="AN51" s="114">
        <v>27</v>
      </c>
      <c r="AO51" s="114" t="s">
        <v>250</v>
      </c>
      <c r="AP51" s="95"/>
    </row>
    <row r="52" spans="1:42" x14ac:dyDescent="0.25">
      <c r="A52" s="100">
        <v>5</v>
      </c>
      <c r="B52" s="116" t="s">
        <v>391</v>
      </c>
      <c r="C52" s="105" t="s">
        <v>376</v>
      </c>
      <c r="D52" s="106" t="s">
        <v>387</v>
      </c>
      <c r="E52" s="107">
        <v>3</v>
      </c>
      <c r="F52" s="108" t="s">
        <v>226</v>
      </c>
      <c r="G52" s="107">
        <v>2</v>
      </c>
      <c r="H52" s="108"/>
      <c r="I52" s="100">
        <v>5</v>
      </c>
      <c r="J52" s="108" t="s">
        <v>226</v>
      </c>
      <c r="K52" s="100">
        <v>2</v>
      </c>
      <c r="L52" s="108"/>
      <c r="M52" s="100">
        <v>0</v>
      </c>
      <c r="N52" s="108" t="s">
        <v>226</v>
      </c>
      <c r="O52" s="107">
        <v>0</v>
      </c>
      <c r="P52" s="105"/>
      <c r="Q52" s="107">
        <v>6</v>
      </c>
      <c r="R52" s="108" t="s">
        <v>226</v>
      </c>
      <c r="S52" s="107">
        <v>4</v>
      </c>
      <c r="T52" s="105"/>
      <c r="U52" s="107">
        <v>6</v>
      </c>
      <c r="V52" s="108" t="s">
        <v>226</v>
      </c>
      <c r="W52" s="107">
        <v>3</v>
      </c>
      <c r="X52" s="105"/>
      <c r="Y52" s="107">
        <v>2</v>
      </c>
      <c r="Z52" s="108" t="s">
        <v>226</v>
      </c>
      <c r="AA52" s="107">
        <v>2</v>
      </c>
      <c r="AB52" s="105"/>
      <c r="AC52" s="107">
        <v>0</v>
      </c>
      <c r="AD52" s="108" t="s">
        <v>226</v>
      </c>
      <c r="AE52" s="107">
        <v>0</v>
      </c>
      <c r="AF52" s="105"/>
      <c r="AG52" s="107">
        <v>6</v>
      </c>
      <c r="AH52" s="108" t="s">
        <v>226</v>
      </c>
      <c r="AI52" s="107">
        <v>3</v>
      </c>
      <c r="AJ52" s="105"/>
      <c r="AK52" s="109">
        <f t="shared" si="12"/>
        <v>28</v>
      </c>
      <c r="AL52" s="110" t="s">
        <v>226</v>
      </c>
      <c r="AM52" s="109">
        <f t="shared" si="13"/>
        <v>16</v>
      </c>
      <c r="AN52" s="111">
        <v>46</v>
      </c>
      <c r="AO52" s="109" t="s">
        <v>250</v>
      </c>
      <c r="AP52" s="112"/>
    </row>
    <row r="53" spans="1:42" x14ac:dyDescent="0.25">
      <c r="A53" s="100">
        <v>6</v>
      </c>
      <c r="B53" s="105" t="s">
        <v>392</v>
      </c>
      <c r="C53" s="105" t="s">
        <v>366</v>
      </c>
      <c r="D53" s="106" t="s">
        <v>393</v>
      </c>
      <c r="E53" s="107">
        <v>5</v>
      </c>
      <c r="F53" s="108" t="s">
        <v>226</v>
      </c>
      <c r="G53" s="107">
        <v>2</v>
      </c>
      <c r="H53" s="108"/>
      <c r="I53" s="100">
        <v>4</v>
      </c>
      <c r="J53" s="108" t="s">
        <v>226</v>
      </c>
      <c r="K53" s="100">
        <v>2</v>
      </c>
      <c r="L53" s="108"/>
      <c r="M53" s="100">
        <v>2</v>
      </c>
      <c r="N53" s="108" t="s">
        <v>226</v>
      </c>
      <c r="O53" s="107">
        <v>1</v>
      </c>
      <c r="P53" s="105"/>
      <c r="Q53" s="107">
        <v>5</v>
      </c>
      <c r="R53" s="108" t="s">
        <v>226</v>
      </c>
      <c r="S53" s="107">
        <v>3</v>
      </c>
      <c r="T53" s="105"/>
      <c r="U53" s="107">
        <v>2</v>
      </c>
      <c r="V53" s="108" t="s">
        <v>226</v>
      </c>
      <c r="W53" s="107">
        <v>1</v>
      </c>
      <c r="X53" s="105"/>
      <c r="Y53" s="107">
        <v>3</v>
      </c>
      <c r="Z53" s="108" t="s">
        <v>226</v>
      </c>
      <c r="AA53" s="107">
        <v>3</v>
      </c>
      <c r="AB53" s="105"/>
      <c r="AC53" s="107">
        <v>2</v>
      </c>
      <c r="AD53" s="108" t="s">
        <v>226</v>
      </c>
      <c r="AE53" s="107">
        <v>2</v>
      </c>
      <c r="AF53" s="105"/>
      <c r="AG53" s="107">
        <v>4</v>
      </c>
      <c r="AH53" s="108" t="s">
        <v>226</v>
      </c>
      <c r="AI53" s="107">
        <v>2</v>
      </c>
      <c r="AJ53" s="105"/>
      <c r="AK53" s="109">
        <f t="shared" si="12"/>
        <v>27</v>
      </c>
      <c r="AL53" s="110" t="s">
        <v>226</v>
      </c>
      <c r="AM53" s="109">
        <f t="shared" si="13"/>
        <v>16</v>
      </c>
      <c r="AN53" s="111">
        <v>20</v>
      </c>
      <c r="AO53" s="109" t="s">
        <v>250</v>
      </c>
      <c r="AP53" s="112"/>
    </row>
    <row r="54" spans="1:42" x14ac:dyDescent="0.25">
      <c r="B54" s="113"/>
      <c r="D54" s="95"/>
      <c r="F54" s="101"/>
      <c r="H54" s="101"/>
      <c r="I54" s="101"/>
      <c r="J54" s="101"/>
      <c r="K54" s="101"/>
      <c r="L54" s="101"/>
      <c r="M54" s="101"/>
      <c r="N54" s="101"/>
      <c r="R54" s="101"/>
      <c r="V54" s="101"/>
      <c r="Z54" s="101"/>
      <c r="AD54" s="101"/>
      <c r="AH54" s="101"/>
      <c r="AK54" s="114"/>
      <c r="AL54" s="103"/>
      <c r="AM54" s="114"/>
      <c r="AN54" s="114"/>
      <c r="AO54" s="114"/>
      <c r="AP54" s="95"/>
    </row>
    <row r="55" spans="1:42" ht="15.75" thickBot="1" x14ac:dyDescent="0.3">
      <c r="A55" s="118" t="s">
        <v>363</v>
      </c>
      <c r="B55" s="118" t="s">
        <v>2</v>
      </c>
      <c r="C55" s="118" t="s">
        <v>3</v>
      </c>
      <c r="D55" s="119" t="s">
        <v>247</v>
      </c>
      <c r="E55" s="118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 t="s">
        <v>364</v>
      </c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96" t="s">
        <v>365</v>
      </c>
    </row>
    <row r="56" spans="1:42" ht="15.75" thickTop="1" x14ac:dyDescent="0.25">
      <c r="A56" s="100">
        <v>1</v>
      </c>
      <c r="B56" s="113" t="s">
        <v>253</v>
      </c>
      <c r="C56" t="s">
        <v>369</v>
      </c>
      <c r="D56" s="95" t="s">
        <v>394</v>
      </c>
      <c r="E56">
        <v>5</v>
      </c>
      <c r="F56" s="101" t="s">
        <v>226</v>
      </c>
      <c r="G56">
        <v>2</v>
      </c>
      <c r="H56" s="101"/>
      <c r="I56" s="101">
        <v>6</v>
      </c>
      <c r="J56" s="101" t="s">
        <v>226</v>
      </c>
      <c r="K56" s="101">
        <v>2</v>
      </c>
      <c r="L56" s="101"/>
      <c r="M56" s="101">
        <v>6</v>
      </c>
      <c r="N56" s="101" t="s">
        <v>226</v>
      </c>
      <c r="O56">
        <v>3</v>
      </c>
      <c r="Q56">
        <v>5</v>
      </c>
      <c r="R56" s="101" t="s">
        <v>226</v>
      </c>
      <c r="S56">
        <v>3</v>
      </c>
      <c r="U56">
        <v>6</v>
      </c>
      <c r="V56" s="101" t="s">
        <v>226</v>
      </c>
      <c r="W56">
        <v>3</v>
      </c>
      <c r="Y56">
        <v>6</v>
      </c>
      <c r="Z56" s="101" t="s">
        <v>226</v>
      </c>
      <c r="AA56">
        <v>4</v>
      </c>
      <c r="AC56">
        <v>4</v>
      </c>
      <c r="AD56" s="101" t="s">
        <v>226</v>
      </c>
      <c r="AE56">
        <v>4</v>
      </c>
      <c r="AG56">
        <v>6</v>
      </c>
      <c r="AH56" s="101" t="s">
        <v>226</v>
      </c>
      <c r="AI56">
        <v>3</v>
      </c>
      <c r="AK56" s="114">
        <f>SUM(AG56+AC56+Y56+U56+Q56+M56+I56+E56)</f>
        <v>44</v>
      </c>
      <c r="AL56" s="103" t="s">
        <v>226</v>
      </c>
      <c r="AM56" s="114">
        <f>SUM(AI56+AE56+AA56+W56+S56+O56+K56+G56)</f>
        <v>24</v>
      </c>
      <c r="AN56" s="114">
        <v>37</v>
      </c>
      <c r="AO56" s="114" t="s">
        <v>250</v>
      </c>
      <c r="AP56" s="115" t="s">
        <v>375</v>
      </c>
    </row>
    <row r="57" spans="1:42" x14ac:dyDescent="0.25">
      <c r="A57" s="100">
        <v>2</v>
      </c>
      <c r="B57" s="113" t="s">
        <v>395</v>
      </c>
      <c r="C57" t="s">
        <v>369</v>
      </c>
      <c r="D57" s="95" t="s">
        <v>394</v>
      </c>
      <c r="E57">
        <v>5</v>
      </c>
      <c r="F57" s="101" t="s">
        <v>226</v>
      </c>
      <c r="G57">
        <v>2</v>
      </c>
      <c r="H57" s="101"/>
      <c r="I57" s="101">
        <v>6</v>
      </c>
      <c r="J57" s="101" t="s">
        <v>226</v>
      </c>
      <c r="K57" s="101">
        <v>2</v>
      </c>
      <c r="L57" s="101"/>
      <c r="M57" s="101">
        <v>6</v>
      </c>
      <c r="N57" s="101" t="s">
        <v>226</v>
      </c>
      <c r="O57">
        <v>3</v>
      </c>
      <c r="Q57">
        <v>4</v>
      </c>
      <c r="R57" s="101" t="s">
        <v>226</v>
      </c>
      <c r="S57">
        <v>2</v>
      </c>
      <c r="U57">
        <v>6</v>
      </c>
      <c r="V57" s="101" t="s">
        <v>226</v>
      </c>
      <c r="W57">
        <v>3</v>
      </c>
      <c r="Y57">
        <v>4</v>
      </c>
      <c r="Z57" s="101" t="s">
        <v>226</v>
      </c>
      <c r="AA57">
        <v>3</v>
      </c>
      <c r="AC57">
        <v>4</v>
      </c>
      <c r="AD57" s="101" t="s">
        <v>226</v>
      </c>
      <c r="AE57">
        <v>4</v>
      </c>
      <c r="AG57">
        <v>6</v>
      </c>
      <c r="AH57" s="101" t="s">
        <v>226</v>
      </c>
      <c r="AI57">
        <v>3</v>
      </c>
      <c r="AK57" s="114">
        <f>SUM(AG57+AC57+Y57+U57+Q57+M57+I57+E57)</f>
        <v>41</v>
      </c>
      <c r="AL57" s="103" t="s">
        <v>226</v>
      </c>
      <c r="AM57" s="114">
        <f>SUM(AI57+AE57+AA57+W57+S57+O57+K57+G57)</f>
        <v>22</v>
      </c>
      <c r="AN57" s="114">
        <v>33</v>
      </c>
      <c r="AO57" s="114" t="s">
        <v>250</v>
      </c>
      <c r="AP57" s="95"/>
    </row>
    <row r="58" spans="1:42" x14ac:dyDescent="0.25">
      <c r="A58" s="100">
        <v>3</v>
      </c>
      <c r="B58" s="116" t="s">
        <v>256</v>
      </c>
      <c r="C58" s="105" t="s">
        <v>366</v>
      </c>
      <c r="D58" s="106" t="s">
        <v>394</v>
      </c>
      <c r="E58" s="107">
        <v>3</v>
      </c>
      <c r="F58" s="108" t="s">
        <v>226</v>
      </c>
      <c r="G58" s="107">
        <v>2</v>
      </c>
      <c r="H58" s="108"/>
      <c r="I58" s="100">
        <v>5</v>
      </c>
      <c r="J58" s="108" t="s">
        <v>226</v>
      </c>
      <c r="K58" s="100">
        <v>2</v>
      </c>
      <c r="L58" s="108"/>
      <c r="M58" s="100">
        <v>5</v>
      </c>
      <c r="N58" s="108" t="s">
        <v>226</v>
      </c>
      <c r="O58" s="107">
        <v>3</v>
      </c>
      <c r="P58" s="105"/>
      <c r="Q58" s="107">
        <v>6</v>
      </c>
      <c r="R58" s="108" t="s">
        <v>226</v>
      </c>
      <c r="S58" s="107">
        <v>4</v>
      </c>
      <c r="T58" s="105"/>
      <c r="U58" s="107">
        <v>6</v>
      </c>
      <c r="V58" s="108" t="s">
        <v>226</v>
      </c>
      <c r="W58" s="107">
        <v>3</v>
      </c>
      <c r="X58" s="105"/>
      <c r="Y58" s="107">
        <v>4</v>
      </c>
      <c r="Z58" s="108" t="s">
        <v>226</v>
      </c>
      <c r="AA58" s="107">
        <v>3</v>
      </c>
      <c r="AB58" s="105"/>
      <c r="AC58" s="107">
        <v>4</v>
      </c>
      <c r="AD58" s="108" t="s">
        <v>226</v>
      </c>
      <c r="AE58" s="107">
        <v>3</v>
      </c>
      <c r="AF58" s="105"/>
      <c r="AG58" s="107">
        <v>6</v>
      </c>
      <c r="AH58" s="108" t="s">
        <v>226</v>
      </c>
      <c r="AI58" s="107">
        <v>3</v>
      </c>
      <c r="AJ58" s="105"/>
      <c r="AK58" s="109">
        <f>SUM(AG58+AC58+Y58+U58+Q58+M58+I58+E58)</f>
        <v>39</v>
      </c>
      <c r="AL58" s="110" t="s">
        <v>226</v>
      </c>
      <c r="AM58" s="109">
        <f>SUM(AI58+AE58+AA58+W58+S58+O58+K58+G58)</f>
        <v>23</v>
      </c>
      <c r="AN58" s="111">
        <v>36</v>
      </c>
      <c r="AO58" s="109" t="s">
        <v>250</v>
      </c>
      <c r="AP58" s="112"/>
    </row>
    <row r="59" spans="1:42" x14ac:dyDescent="0.25">
      <c r="A59" s="100">
        <v>4</v>
      </c>
      <c r="B59" s="116" t="s">
        <v>260</v>
      </c>
      <c r="C59" s="105" t="s">
        <v>370</v>
      </c>
      <c r="D59" s="106" t="s">
        <v>394</v>
      </c>
      <c r="E59" s="107">
        <v>6</v>
      </c>
      <c r="F59" s="108" t="s">
        <v>226</v>
      </c>
      <c r="G59" s="107">
        <v>2</v>
      </c>
      <c r="H59" s="108"/>
      <c r="I59" s="100">
        <v>5</v>
      </c>
      <c r="J59" s="108" t="s">
        <v>226</v>
      </c>
      <c r="K59" s="100">
        <v>2</v>
      </c>
      <c r="L59" s="108"/>
      <c r="M59" s="100">
        <v>6</v>
      </c>
      <c r="N59" s="108" t="s">
        <v>226</v>
      </c>
      <c r="O59" s="107">
        <v>3</v>
      </c>
      <c r="P59" s="105"/>
      <c r="Q59" s="107">
        <v>3</v>
      </c>
      <c r="R59" s="108" t="s">
        <v>226</v>
      </c>
      <c r="S59" s="107">
        <v>2</v>
      </c>
      <c r="T59" s="105"/>
      <c r="U59" s="107">
        <v>6</v>
      </c>
      <c r="V59" s="108" t="s">
        <v>226</v>
      </c>
      <c r="W59" s="107">
        <v>3</v>
      </c>
      <c r="X59" s="105"/>
      <c r="Y59" s="107">
        <v>3</v>
      </c>
      <c r="Z59" s="108" t="s">
        <v>226</v>
      </c>
      <c r="AA59" s="107">
        <v>2</v>
      </c>
      <c r="AB59" s="105"/>
      <c r="AC59" s="107">
        <v>4</v>
      </c>
      <c r="AD59" s="108" t="s">
        <v>226</v>
      </c>
      <c r="AE59" s="107">
        <v>3</v>
      </c>
      <c r="AF59" s="105"/>
      <c r="AG59" s="107">
        <v>6</v>
      </c>
      <c r="AH59" s="108" t="s">
        <v>226</v>
      </c>
      <c r="AI59" s="107">
        <v>3</v>
      </c>
      <c r="AJ59" s="105"/>
      <c r="AK59" s="109">
        <f>SUM(AG59+AC59+Y59+U59+Q59+M59+I59+E59)</f>
        <v>39</v>
      </c>
      <c r="AL59" s="110" t="s">
        <v>226</v>
      </c>
      <c r="AM59" s="109">
        <f>SUM(AI59+AE59+AA59+W59+S59+O59+K59+G59)</f>
        <v>20</v>
      </c>
      <c r="AN59" s="111">
        <v>32</v>
      </c>
      <c r="AO59" s="109" t="s">
        <v>250</v>
      </c>
      <c r="AP59" s="112"/>
    </row>
    <row r="60" spans="1:42" x14ac:dyDescent="0.25">
      <c r="A60" s="100">
        <v>5</v>
      </c>
      <c r="B60" s="116" t="s">
        <v>257</v>
      </c>
      <c r="C60" s="105" t="s">
        <v>370</v>
      </c>
      <c r="D60" s="106" t="s">
        <v>394</v>
      </c>
      <c r="E60" s="107">
        <v>5</v>
      </c>
      <c r="F60" s="108" t="s">
        <v>226</v>
      </c>
      <c r="G60" s="107">
        <v>2</v>
      </c>
      <c r="H60" s="108"/>
      <c r="I60" s="100">
        <v>4</v>
      </c>
      <c r="J60" s="108" t="s">
        <v>226</v>
      </c>
      <c r="K60" s="100">
        <v>2</v>
      </c>
      <c r="L60" s="108"/>
      <c r="M60" s="100">
        <v>6</v>
      </c>
      <c r="N60" s="108" t="s">
        <v>226</v>
      </c>
      <c r="O60" s="107">
        <v>3</v>
      </c>
      <c r="P60" s="105"/>
      <c r="Q60" s="107">
        <v>4</v>
      </c>
      <c r="R60" s="108" t="s">
        <v>226</v>
      </c>
      <c r="S60" s="107">
        <v>4</v>
      </c>
      <c r="T60" s="105"/>
      <c r="U60" s="107">
        <v>6</v>
      </c>
      <c r="V60" s="108" t="s">
        <v>226</v>
      </c>
      <c r="W60" s="107">
        <v>3</v>
      </c>
      <c r="X60" s="105"/>
      <c r="Y60" s="107">
        <v>3</v>
      </c>
      <c r="Z60" s="108" t="s">
        <v>226</v>
      </c>
      <c r="AA60" s="107">
        <v>3</v>
      </c>
      <c r="AB60" s="105"/>
      <c r="AC60" s="107">
        <v>4</v>
      </c>
      <c r="AD60" s="108" t="s">
        <v>226</v>
      </c>
      <c r="AE60" s="107">
        <v>4</v>
      </c>
      <c r="AF60" s="105"/>
      <c r="AG60" s="107">
        <v>6</v>
      </c>
      <c r="AH60" s="108" t="s">
        <v>226</v>
      </c>
      <c r="AI60" s="107">
        <v>3</v>
      </c>
      <c r="AJ60" s="105"/>
      <c r="AK60" s="109">
        <f t="shared" ref="AK60" si="14">SUM(AG60+AC60+Y60+U60+Q60+M60+I60+E60)</f>
        <v>38</v>
      </c>
      <c r="AL60" s="110" t="s">
        <v>226</v>
      </c>
      <c r="AM60" s="109">
        <f t="shared" ref="AM60" si="15">SUM(AI60+AE60+AA60+W60+S60+O60+K60+G60)</f>
        <v>24</v>
      </c>
      <c r="AN60" s="111">
        <v>36</v>
      </c>
      <c r="AO60" s="109" t="s">
        <v>250</v>
      </c>
      <c r="AP60" s="112"/>
    </row>
    <row r="61" spans="1:42" x14ac:dyDescent="0.25">
      <c r="A61" s="100">
        <v>6</v>
      </c>
      <c r="B61" s="121" t="s">
        <v>396</v>
      </c>
      <c r="C61" t="s">
        <v>369</v>
      </c>
      <c r="D61" s="95" t="s">
        <v>394</v>
      </c>
      <c r="E61">
        <v>2</v>
      </c>
      <c r="F61" s="101" t="s">
        <v>226</v>
      </c>
      <c r="G61">
        <v>2</v>
      </c>
      <c r="H61" s="101"/>
      <c r="I61" s="101">
        <v>5</v>
      </c>
      <c r="J61" s="101" t="s">
        <v>226</v>
      </c>
      <c r="K61" s="101">
        <v>2</v>
      </c>
      <c r="L61" s="101"/>
      <c r="M61" s="101">
        <v>5</v>
      </c>
      <c r="N61" s="101" t="s">
        <v>226</v>
      </c>
      <c r="O61">
        <v>3</v>
      </c>
      <c r="Q61">
        <v>2</v>
      </c>
      <c r="R61" s="101" t="s">
        <v>226</v>
      </c>
      <c r="S61">
        <v>2</v>
      </c>
      <c r="U61">
        <v>5</v>
      </c>
      <c r="V61" s="101" t="s">
        <v>226</v>
      </c>
      <c r="W61">
        <v>3</v>
      </c>
      <c r="Y61">
        <v>2</v>
      </c>
      <c r="Z61" s="101" t="s">
        <v>226</v>
      </c>
      <c r="AA61">
        <v>2</v>
      </c>
      <c r="AC61">
        <v>2</v>
      </c>
      <c r="AD61" s="101" t="s">
        <v>226</v>
      </c>
      <c r="AE61">
        <v>2</v>
      </c>
      <c r="AG61">
        <v>3</v>
      </c>
      <c r="AH61" s="101" t="s">
        <v>226</v>
      </c>
      <c r="AI61">
        <v>3</v>
      </c>
      <c r="AK61" s="114">
        <f>SUM(AG61+AC61+Y61+U61+Q61+M61+I61+E61)</f>
        <v>26</v>
      </c>
      <c r="AL61" s="103" t="s">
        <v>226</v>
      </c>
      <c r="AM61" s="114">
        <f>SUM(AI61+AE61+AA61+W61+S61+O61+K61+G61)</f>
        <v>19</v>
      </c>
      <c r="AN61" s="114">
        <v>17</v>
      </c>
      <c r="AO61" s="114" t="s">
        <v>250</v>
      </c>
      <c r="AP61" s="95"/>
    </row>
    <row r="62" spans="1:42" x14ac:dyDescent="0.25">
      <c r="D62" s="95"/>
      <c r="AP62" s="95"/>
    </row>
    <row r="63" spans="1:42" ht="15.75" thickBot="1" x14ac:dyDescent="0.3">
      <c r="A63" s="118" t="s">
        <v>363</v>
      </c>
      <c r="B63" s="118" t="s">
        <v>2</v>
      </c>
      <c r="C63" s="118" t="s">
        <v>3</v>
      </c>
      <c r="D63" s="119" t="s">
        <v>247</v>
      </c>
      <c r="E63" s="118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 t="s">
        <v>364</v>
      </c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96" t="s">
        <v>365</v>
      </c>
    </row>
    <row r="64" spans="1:42" ht="15.75" thickTop="1" x14ac:dyDescent="0.25">
      <c r="A64" s="100">
        <v>1</v>
      </c>
      <c r="B64" s="116" t="s">
        <v>234</v>
      </c>
      <c r="C64" s="105" t="s">
        <v>370</v>
      </c>
      <c r="D64" s="106" t="s">
        <v>397</v>
      </c>
      <c r="E64" s="107">
        <v>2</v>
      </c>
      <c r="F64" s="108" t="s">
        <v>226</v>
      </c>
      <c r="G64" s="107">
        <v>2</v>
      </c>
      <c r="H64" s="108"/>
      <c r="I64" s="100">
        <v>5</v>
      </c>
      <c r="J64" s="108" t="s">
        <v>226</v>
      </c>
      <c r="K64" s="100">
        <v>2</v>
      </c>
      <c r="L64" s="108"/>
      <c r="M64" s="100">
        <v>5</v>
      </c>
      <c r="N64" s="108" t="s">
        <v>226</v>
      </c>
      <c r="O64" s="107">
        <v>3</v>
      </c>
      <c r="P64" s="105"/>
      <c r="Q64" s="107">
        <v>5</v>
      </c>
      <c r="R64" s="108" t="s">
        <v>226</v>
      </c>
      <c r="S64" s="107">
        <v>4</v>
      </c>
      <c r="T64" s="105"/>
      <c r="U64" s="107">
        <v>4</v>
      </c>
      <c r="V64" s="108" t="s">
        <v>226</v>
      </c>
      <c r="W64" s="107">
        <v>2</v>
      </c>
      <c r="X64" s="105"/>
      <c r="Y64" s="107">
        <v>3</v>
      </c>
      <c r="Z64" s="108" t="s">
        <v>226</v>
      </c>
      <c r="AA64" s="107">
        <v>2</v>
      </c>
      <c r="AB64" s="105"/>
      <c r="AC64" s="107">
        <v>3</v>
      </c>
      <c r="AD64" s="108" t="s">
        <v>226</v>
      </c>
      <c r="AE64" s="107">
        <v>3</v>
      </c>
      <c r="AF64" s="105"/>
      <c r="AG64" s="107">
        <v>1</v>
      </c>
      <c r="AH64" s="108" t="s">
        <v>226</v>
      </c>
      <c r="AI64" s="107">
        <v>1</v>
      </c>
      <c r="AJ64" s="105"/>
      <c r="AK64" s="109">
        <f>SUM(AG64+AC64+Y64+U64+Q64+M64+I64+E64)</f>
        <v>28</v>
      </c>
      <c r="AL64" s="110" t="s">
        <v>226</v>
      </c>
      <c r="AM64" s="109">
        <f>SUM(AI64+AE64+AA64+W64+S64+O64+K64+G64)</f>
        <v>19</v>
      </c>
      <c r="AN64" s="111">
        <v>19</v>
      </c>
      <c r="AO64" s="109" t="s">
        <v>250</v>
      </c>
      <c r="AP64" s="112"/>
    </row>
    <row r="65" spans="1:42" x14ac:dyDescent="0.25">
      <c r="D65" s="95"/>
      <c r="AP65" s="95"/>
    </row>
    <row r="66" spans="1:42" ht="15.75" thickBot="1" x14ac:dyDescent="0.3">
      <c r="A66" s="118" t="s">
        <v>363</v>
      </c>
      <c r="B66" s="118" t="s">
        <v>2</v>
      </c>
      <c r="C66" s="118" t="s">
        <v>3</v>
      </c>
      <c r="D66" s="119" t="s">
        <v>247</v>
      </c>
      <c r="E66" s="118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 t="s">
        <v>364</v>
      </c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96" t="s">
        <v>365</v>
      </c>
    </row>
    <row r="67" spans="1:42" ht="15.75" thickTop="1" x14ac:dyDescent="0.25">
      <c r="A67" s="107">
        <v>1</v>
      </c>
      <c r="B67" s="116" t="s">
        <v>395</v>
      </c>
      <c r="C67" s="105" t="s">
        <v>369</v>
      </c>
      <c r="D67" s="106" t="s">
        <v>299</v>
      </c>
      <c r="E67" s="107">
        <v>4</v>
      </c>
      <c r="F67" s="108" t="s">
        <v>226</v>
      </c>
      <c r="G67" s="107">
        <v>2</v>
      </c>
      <c r="H67" s="108"/>
      <c r="I67" s="100">
        <v>4</v>
      </c>
      <c r="J67" s="108" t="s">
        <v>226</v>
      </c>
      <c r="K67" s="100">
        <v>1</v>
      </c>
      <c r="L67" s="108"/>
      <c r="M67" s="100">
        <v>4</v>
      </c>
      <c r="N67" s="108" t="s">
        <v>226</v>
      </c>
      <c r="O67" s="107">
        <v>3</v>
      </c>
      <c r="P67" s="105"/>
      <c r="Q67" s="107">
        <v>4</v>
      </c>
      <c r="R67" s="108" t="s">
        <v>226</v>
      </c>
      <c r="S67" s="107">
        <v>3</v>
      </c>
      <c r="T67" s="105"/>
      <c r="U67" s="107">
        <v>5</v>
      </c>
      <c r="V67" s="108" t="s">
        <v>226</v>
      </c>
      <c r="W67" s="107">
        <v>3</v>
      </c>
      <c r="X67" s="105"/>
      <c r="Y67" s="107">
        <v>6</v>
      </c>
      <c r="Z67" s="108" t="s">
        <v>226</v>
      </c>
      <c r="AA67" s="107">
        <v>4</v>
      </c>
      <c r="AB67" s="105"/>
      <c r="AC67" s="107">
        <v>4</v>
      </c>
      <c r="AD67" s="108" t="s">
        <v>226</v>
      </c>
      <c r="AE67" s="107">
        <v>3</v>
      </c>
      <c r="AF67" s="105"/>
      <c r="AG67" s="107">
        <v>5</v>
      </c>
      <c r="AH67" s="108" t="s">
        <v>226</v>
      </c>
      <c r="AI67" s="107">
        <v>3</v>
      </c>
      <c r="AJ67" s="105"/>
      <c r="AK67" s="109">
        <f>SUM(AG67+AC67+Y67+U67+Q67+M67+I67+E67)</f>
        <v>36</v>
      </c>
      <c r="AL67" s="110" t="s">
        <v>226</v>
      </c>
      <c r="AM67" s="109">
        <f>SUM(AI67+AE67+AA67+W67+S67+O67+K67+G67)</f>
        <v>22</v>
      </c>
      <c r="AN67" s="111">
        <v>31</v>
      </c>
      <c r="AO67" s="109" t="s">
        <v>250</v>
      </c>
      <c r="AP67" s="107" t="s">
        <v>375</v>
      </c>
    </row>
    <row r="68" spans="1:42" x14ac:dyDescent="0.25">
      <c r="A68" s="107">
        <v>2</v>
      </c>
      <c r="B68" s="116" t="s">
        <v>266</v>
      </c>
      <c r="C68" s="105" t="s">
        <v>370</v>
      </c>
      <c r="D68" s="106" t="s">
        <v>299</v>
      </c>
      <c r="E68" s="107">
        <v>3</v>
      </c>
      <c r="F68" s="108" t="s">
        <v>226</v>
      </c>
      <c r="G68" s="107">
        <v>2</v>
      </c>
      <c r="H68" s="108"/>
      <c r="I68" s="100">
        <v>5</v>
      </c>
      <c r="J68" s="108" t="s">
        <v>226</v>
      </c>
      <c r="K68" s="100">
        <v>2</v>
      </c>
      <c r="L68" s="108"/>
      <c r="M68" s="100">
        <v>3</v>
      </c>
      <c r="N68" s="108" t="s">
        <v>226</v>
      </c>
      <c r="O68" s="107">
        <v>2</v>
      </c>
      <c r="P68" s="105"/>
      <c r="Q68" s="107">
        <v>4</v>
      </c>
      <c r="R68" s="108" t="s">
        <v>226</v>
      </c>
      <c r="S68" s="107">
        <v>3</v>
      </c>
      <c r="T68" s="105"/>
      <c r="U68" s="107">
        <v>4</v>
      </c>
      <c r="V68" s="108" t="s">
        <v>226</v>
      </c>
      <c r="W68" s="107">
        <v>2</v>
      </c>
      <c r="X68" s="105"/>
      <c r="Y68" s="107">
        <v>5</v>
      </c>
      <c r="Z68" s="108" t="s">
        <v>226</v>
      </c>
      <c r="AA68" s="107">
        <v>4</v>
      </c>
      <c r="AB68" s="105"/>
      <c r="AC68" s="107">
        <v>1</v>
      </c>
      <c r="AD68" s="108" t="s">
        <v>226</v>
      </c>
      <c r="AE68" s="107">
        <v>1</v>
      </c>
      <c r="AF68" s="105"/>
      <c r="AG68" s="107">
        <v>6</v>
      </c>
      <c r="AH68" s="108" t="s">
        <v>226</v>
      </c>
      <c r="AI68" s="107">
        <v>3</v>
      </c>
      <c r="AJ68" s="105"/>
      <c r="AK68" s="109">
        <f t="shared" ref="AK68" si="16">SUM(AG68+AC68+Y68+U68+Q68+M68+I68+E68)</f>
        <v>31</v>
      </c>
      <c r="AL68" s="110" t="s">
        <v>226</v>
      </c>
      <c r="AM68" s="109">
        <f t="shared" ref="AM68" si="17">SUM(AI68+AE68+AA68+W68+S68+O68+K68+G68)</f>
        <v>19</v>
      </c>
      <c r="AN68" s="111">
        <v>27</v>
      </c>
      <c r="AO68" s="109" t="s">
        <v>250</v>
      </c>
      <c r="AP68" s="107"/>
    </row>
    <row r="69" spans="1:42" x14ac:dyDescent="0.25">
      <c r="A69" s="107">
        <v>3</v>
      </c>
      <c r="B69" s="116" t="s">
        <v>377</v>
      </c>
      <c r="C69" s="105" t="s">
        <v>370</v>
      </c>
      <c r="D69" s="106" t="s">
        <v>299</v>
      </c>
      <c r="E69" s="107">
        <v>4</v>
      </c>
      <c r="F69" s="108" t="s">
        <v>226</v>
      </c>
      <c r="G69" s="107">
        <v>2</v>
      </c>
      <c r="H69" s="108"/>
      <c r="I69" s="100">
        <v>4</v>
      </c>
      <c r="J69" s="108" t="s">
        <v>226</v>
      </c>
      <c r="K69" s="100">
        <v>2</v>
      </c>
      <c r="L69" s="108"/>
      <c r="M69" s="100">
        <v>3</v>
      </c>
      <c r="N69" s="108" t="s">
        <v>226</v>
      </c>
      <c r="O69" s="107">
        <v>2</v>
      </c>
      <c r="P69" s="105"/>
      <c r="Q69" s="107">
        <v>3</v>
      </c>
      <c r="R69" s="108" t="s">
        <v>226</v>
      </c>
      <c r="S69" s="107">
        <v>2</v>
      </c>
      <c r="T69" s="105"/>
      <c r="U69" s="107">
        <v>5</v>
      </c>
      <c r="V69" s="108" t="s">
        <v>226</v>
      </c>
      <c r="W69" s="107">
        <v>3</v>
      </c>
      <c r="X69" s="105"/>
      <c r="Y69" s="107">
        <v>2</v>
      </c>
      <c r="Z69" s="108" t="s">
        <v>226</v>
      </c>
      <c r="AA69" s="107">
        <v>2</v>
      </c>
      <c r="AB69" s="105"/>
      <c r="AC69" s="107">
        <v>5</v>
      </c>
      <c r="AD69" s="108" t="s">
        <v>226</v>
      </c>
      <c r="AE69" s="107">
        <v>4</v>
      </c>
      <c r="AF69" s="105"/>
      <c r="AG69" s="107">
        <v>4</v>
      </c>
      <c r="AH69" s="108" t="s">
        <v>226</v>
      </c>
      <c r="AI69" s="107">
        <v>3</v>
      </c>
      <c r="AJ69" s="105"/>
      <c r="AK69" s="109">
        <f>SUM(AG69+AC69+Y69+U69+Q69+M69+I69+E69)</f>
        <v>30</v>
      </c>
      <c r="AL69" s="110" t="s">
        <v>226</v>
      </c>
      <c r="AM69" s="109">
        <f>SUM(AI69+AE69+AA69+W69+S69+O69+K69+G69)</f>
        <v>20</v>
      </c>
      <c r="AN69" s="111">
        <v>13</v>
      </c>
      <c r="AO69" s="109" t="s">
        <v>250</v>
      </c>
      <c r="AP69" s="107"/>
    </row>
    <row r="70" spans="1:42" x14ac:dyDescent="0.25">
      <c r="A70" s="107">
        <v>4</v>
      </c>
      <c r="B70" s="116" t="s">
        <v>378</v>
      </c>
      <c r="C70" s="105" t="s">
        <v>369</v>
      </c>
      <c r="D70" s="106" t="s">
        <v>299</v>
      </c>
      <c r="E70" s="107">
        <v>3</v>
      </c>
      <c r="F70" s="108" t="s">
        <v>226</v>
      </c>
      <c r="G70" s="107">
        <v>2</v>
      </c>
      <c r="H70" s="108"/>
      <c r="I70" s="100">
        <v>5</v>
      </c>
      <c r="J70" s="108" t="s">
        <v>226</v>
      </c>
      <c r="K70" s="100">
        <v>2</v>
      </c>
      <c r="L70" s="108"/>
      <c r="M70" s="100">
        <v>3</v>
      </c>
      <c r="N70" s="108" t="s">
        <v>226</v>
      </c>
      <c r="O70" s="107">
        <v>3</v>
      </c>
      <c r="P70" s="105"/>
      <c r="Q70" s="107">
        <v>5</v>
      </c>
      <c r="R70" s="108" t="s">
        <v>226</v>
      </c>
      <c r="S70" s="107">
        <v>4</v>
      </c>
      <c r="T70" s="105"/>
      <c r="U70" s="107">
        <v>2</v>
      </c>
      <c r="V70" s="108" t="s">
        <v>226</v>
      </c>
      <c r="W70" s="107">
        <v>2</v>
      </c>
      <c r="X70" s="105"/>
      <c r="Y70" s="107">
        <v>2</v>
      </c>
      <c r="Z70" s="108" t="s">
        <v>226</v>
      </c>
      <c r="AA70" s="107">
        <v>2</v>
      </c>
      <c r="AB70" s="105"/>
      <c r="AC70" s="107">
        <v>4</v>
      </c>
      <c r="AD70" s="108" t="s">
        <v>226</v>
      </c>
      <c r="AE70" s="107">
        <v>4</v>
      </c>
      <c r="AF70" s="105"/>
      <c r="AG70" s="107">
        <v>4</v>
      </c>
      <c r="AH70" s="108" t="s">
        <v>226</v>
      </c>
      <c r="AI70" s="107">
        <v>3</v>
      </c>
      <c r="AJ70" s="105"/>
      <c r="AK70" s="109">
        <f t="shared" ref="AK70" si="18">SUM(AG70+AC70+Y70+U70+Q70+M70+I70+E70)</f>
        <v>28</v>
      </c>
      <c r="AL70" s="110" t="s">
        <v>226</v>
      </c>
      <c r="AM70" s="109">
        <f t="shared" ref="AM70" si="19">SUM(AI70+AE70+AA70+W70+S70+O70+K70+G70)</f>
        <v>22</v>
      </c>
      <c r="AN70" s="111">
        <v>14</v>
      </c>
      <c r="AO70" s="109" t="s">
        <v>250</v>
      </c>
      <c r="AP70" s="107"/>
    </row>
    <row r="71" spans="1:42" x14ac:dyDescent="0.25">
      <c r="A71" s="107">
        <v>5</v>
      </c>
      <c r="B71" s="122" t="s">
        <v>240</v>
      </c>
      <c r="C71" s="105" t="s">
        <v>370</v>
      </c>
      <c r="D71" s="106" t="s">
        <v>299</v>
      </c>
      <c r="E71" s="107">
        <v>2</v>
      </c>
      <c r="F71" s="108" t="s">
        <v>226</v>
      </c>
      <c r="G71" s="107">
        <v>2</v>
      </c>
      <c r="H71" s="108"/>
      <c r="I71" s="100">
        <v>5</v>
      </c>
      <c r="J71" s="108" t="s">
        <v>226</v>
      </c>
      <c r="K71" s="100">
        <v>2</v>
      </c>
      <c r="L71" s="108"/>
      <c r="M71" s="100">
        <v>3</v>
      </c>
      <c r="N71" s="108" t="s">
        <v>226</v>
      </c>
      <c r="O71" s="107">
        <v>2</v>
      </c>
      <c r="P71" s="105"/>
      <c r="Q71" s="107">
        <v>2</v>
      </c>
      <c r="R71" s="108" t="s">
        <v>226</v>
      </c>
      <c r="S71" s="107">
        <v>2</v>
      </c>
      <c r="T71" s="105"/>
      <c r="U71" s="107">
        <v>5</v>
      </c>
      <c r="V71" s="108" t="s">
        <v>226</v>
      </c>
      <c r="W71" s="107">
        <v>2</v>
      </c>
      <c r="X71" s="105"/>
      <c r="Y71" s="107">
        <v>1</v>
      </c>
      <c r="Z71" s="108" t="s">
        <v>226</v>
      </c>
      <c r="AA71" s="107">
        <v>1</v>
      </c>
      <c r="AB71" s="105"/>
      <c r="AC71" s="107">
        <v>3</v>
      </c>
      <c r="AD71" s="108" t="s">
        <v>226</v>
      </c>
      <c r="AE71" s="107">
        <v>3</v>
      </c>
      <c r="AF71" s="105"/>
      <c r="AG71" s="107">
        <v>5</v>
      </c>
      <c r="AH71" s="108" t="s">
        <v>226</v>
      </c>
      <c r="AI71" s="107">
        <v>2</v>
      </c>
      <c r="AJ71" s="105"/>
      <c r="AK71" s="109">
        <f>SUM(AG71+AC71+Y71+U71+Q71+M71+I71+E71)</f>
        <v>26</v>
      </c>
      <c r="AL71" s="110" t="s">
        <v>226</v>
      </c>
      <c r="AM71" s="109">
        <f>SUM(AI71+AE71+AA71+W71+S71+O71+K71+G71)</f>
        <v>16</v>
      </c>
      <c r="AN71" s="111">
        <v>30</v>
      </c>
      <c r="AO71" s="109" t="s">
        <v>250</v>
      </c>
      <c r="AP71" s="107"/>
    </row>
    <row r="72" spans="1:42" x14ac:dyDescent="0.25">
      <c r="D72" s="95"/>
      <c r="AP72" s="95"/>
    </row>
    <row r="73" spans="1:42" ht="15.75" thickBot="1" x14ac:dyDescent="0.3">
      <c r="A73" s="118" t="s">
        <v>363</v>
      </c>
      <c r="B73" s="118" t="s">
        <v>2</v>
      </c>
      <c r="C73" s="118" t="s">
        <v>3</v>
      </c>
      <c r="D73" s="119" t="s">
        <v>247</v>
      </c>
      <c r="E73" s="118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 t="s">
        <v>364</v>
      </c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96" t="s">
        <v>365</v>
      </c>
    </row>
    <row r="74" spans="1:42" ht="15.75" thickTop="1" x14ac:dyDescent="0.25">
      <c r="A74" s="107">
        <v>1</v>
      </c>
      <c r="B74" s="105" t="s">
        <v>379</v>
      </c>
      <c r="C74" s="105" t="s">
        <v>369</v>
      </c>
      <c r="D74" s="106" t="s">
        <v>298</v>
      </c>
      <c r="E74" s="107">
        <v>6</v>
      </c>
      <c r="F74" s="108" t="s">
        <v>226</v>
      </c>
      <c r="G74" s="107">
        <v>2</v>
      </c>
      <c r="H74" s="108"/>
      <c r="I74" s="100">
        <v>6</v>
      </c>
      <c r="J74" s="108" t="s">
        <v>226</v>
      </c>
      <c r="K74" s="100">
        <v>2</v>
      </c>
      <c r="L74" s="108"/>
      <c r="M74" s="100">
        <v>6</v>
      </c>
      <c r="N74" s="108" t="s">
        <v>226</v>
      </c>
      <c r="O74" s="107">
        <v>3</v>
      </c>
      <c r="P74" s="105"/>
      <c r="Q74" s="107">
        <v>5</v>
      </c>
      <c r="R74" s="108" t="s">
        <v>226</v>
      </c>
      <c r="S74" s="107">
        <v>4</v>
      </c>
      <c r="T74" s="105"/>
      <c r="U74" s="107">
        <v>6</v>
      </c>
      <c r="V74" s="108" t="s">
        <v>226</v>
      </c>
      <c r="W74" s="107">
        <v>3</v>
      </c>
      <c r="X74" s="105"/>
      <c r="Y74" s="107">
        <v>6</v>
      </c>
      <c r="Z74" s="108" t="s">
        <v>226</v>
      </c>
      <c r="AA74" s="107">
        <v>4</v>
      </c>
      <c r="AB74" s="105"/>
      <c r="AC74" s="107">
        <v>5</v>
      </c>
      <c r="AD74" s="108" t="s">
        <v>226</v>
      </c>
      <c r="AE74" s="107">
        <v>4</v>
      </c>
      <c r="AF74" s="105"/>
      <c r="AG74" s="107">
        <v>6</v>
      </c>
      <c r="AH74" s="108" t="s">
        <v>226</v>
      </c>
      <c r="AI74" s="107">
        <v>3</v>
      </c>
      <c r="AJ74" s="105"/>
      <c r="AK74" s="109">
        <f>SUM(AG74+AC74+Y74+U74+Q74+M74+I74+E74)</f>
        <v>46</v>
      </c>
      <c r="AL74" s="110" t="s">
        <v>226</v>
      </c>
      <c r="AM74" s="109">
        <f>SUM(AI74+AE74+AA74+W74+S74+O74+K74+G74)</f>
        <v>25</v>
      </c>
      <c r="AN74" s="111">
        <v>55</v>
      </c>
      <c r="AO74" s="109" t="s">
        <v>250</v>
      </c>
      <c r="AP74" s="107" t="s">
        <v>375</v>
      </c>
    </row>
    <row r="75" spans="1:42" x14ac:dyDescent="0.25">
      <c r="A75" s="107"/>
      <c r="B75" s="105"/>
      <c r="C75" s="105"/>
      <c r="D75" s="106"/>
      <c r="E75" s="107"/>
      <c r="F75" s="108"/>
      <c r="G75" s="107"/>
      <c r="H75" s="108"/>
      <c r="I75" s="100"/>
      <c r="J75" s="108"/>
      <c r="K75" s="100"/>
      <c r="L75" s="108"/>
      <c r="M75" s="100"/>
      <c r="N75" s="108"/>
      <c r="O75" s="107"/>
      <c r="P75" s="105"/>
      <c r="Q75" s="107"/>
      <c r="R75" s="108"/>
      <c r="S75" s="107"/>
      <c r="T75" s="105"/>
      <c r="U75" s="107"/>
      <c r="V75" s="108"/>
      <c r="W75" s="107"/>
      <c r="X75" s="105"/>
      <c r="Y75" s="107"/>
      <c r="Z75" s="108"/>
      <c r="AA75" s="107"/>
      <c r="AB75" s="105"/>
      <c r="AC75" s="107"/>
      <c r="AD75" s="108"/>
      <c r="AE75" s="107"/>
      <c r="AF75" s="105"/>
      <c r="AG75" s="107"/>
      <c r="AH75" s="108"/>
      <c r="AI75" s="107"/>
      <c r="AJ75" s="105"/>
      <c r="AK75" s="109"/>
      <c r="AL75" s="110"/>
      <c r="AM75" s="109"/>
      <c r="AN75" s="111"/>
      <c r="AO75" s="109"/>
      <c r="AP75" s="107"/>
    </row>
    <row r="76" spans="1:42" ht="15.75" thickBot="1" x14ac:dyDescent="0.3">
      <c r="A76" s="118" t="s">
        <v>363</v>
      </c>
      <c r="B76" s="118" t="s">
        <v>2</v>
      </c>
      <c r="C76" s="118" t="s">
        <v>3</v>
      </c>
      <c r="D76" s="119" t="s">
        <v>247</v>
      </c>
      <c r="E76" s="118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 t="s">
        <v>364</v>
      </c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 t="s">
        <v>365</v>
      </c>
    </row>
    <row r="77" spans="1:42" ht="15.75" thickTop="1" x14ac:dyDescent="0.25">
      <c r="A77" s="100">
        <v>1</v>
      </c>
      <c r="B77" s="116" t="s">
        <v>293</v>
      </c>
      <c r="C77" s="105" t="s">
        <v>370</v>
      </c>
      <c r="D77" s="106" t="s">
        <v>303</v>
      </c>
      <c r="E77" s="107">
        <v>4</v>
      </c>
      <c r="F77" s="108" t="s">
        <v>226</v>
      </c>
      <c r="G77" s="107">
        <v>2</v>
      </c>
      <c r="H77" s="108"/>
      <c r="I77" s="100">
        <v>4</v>
      </c>
      <c r="J77" s="108" t="s">
        <v>226</v>
      </c>
      <c r="K77" s="100">
        <v>2</v>
      </c>
      <c r="L77" s="108"/>
      <c r="M77" s="100">
        <v>3</v>
      </c>
      <c r="N77" s="108" t="s">
        <v>226</v>
      </c>
      <c r="O77" s="107">
        <v>2</v>
      </c>
      <c r="P77" s="105"/>
      <c r="Q77" s="107">
        <v>5</v>
      </c>
      <c r="R77" s="108" t="s">
        <v>226</v>
      </c>
      <c r="S77" s="107">
        <v>3</v>
      </c>
      <c r="T77" s="105"/>
      <c r="U77" s="107">
        <v>6</v>
      </c>
      <c r="V77" s="108" t="s">
        <v>226</v>
      </c>
      <c r="W77" s="107">
        <v>3</v>
      </c>
      <c r="X77" s="105"/>
      <c r="Y77" s="107">
        <v>4</v>
      </c>
      <c r="Z77" s="108" t="s">
        <v>226</v>
      </c>
      <c r="AA77" s="107">
        <v>3</v>
      </c>
      <c r="AB77" s="105"/>
      <c r="AC77" s="107">
        <v>4</v>
      </c>
      <c r="AD77" s="108" t="s">
        <v>226</v>
      </c>
      <c r="AE77" s="107">
        <v>4</v>
      </c>
      <c r="AF77" s="105"/>
      <c r="AG77" s="107">
        <v>5</v>
      </c>
      <c r="AH77" s="108" t="s">
        <v>226</v>
      </c>
      <c r="AI77" s="107">
        <v>3</v>
      </c>
      <c r="AJ77" s="105"/>
      <c r="AK77" s="109">
        <f>SUM(AG77+AC77+Y77+U77+Q77+M77+I77+E77)</f>
        <v>35</v>
      </c>
      <c r="AL77" s="110" t="s">
        <v>226</v>
      </c>
      <c r="AM77" s="109">
        <f>SUM(AI77+AE77+AA77+W77+S77+O77+K77+G77)</f>
        <v>22</v>
      </c>
      <c r="AN77" s="111">
        <v>36</v>
      </c>
      <c r="AO77" s="109" t="s">
        <v>250</v>
      </c>
      <c r="AP77" s="107"/>
    </row>
    <row r="78" spans="1:42" x14ac:dyDescent="0.25">
      <c r="A78" s="100">
        <v>2</v>
      </c>
      <c r="B78" s="116" t="s">
        <v>234</v>
      </c>
      <c r="C78" s="105" t="s">
        <v>370</v>
      </c>
      <c r="D78" s="106" t="s">
        <v>303</v>
      </c>
      <c r="E78" s="107">
        <v>4</v>
      </c>
      <c r="F78" s="108" t="s">
        <v>226</v>
      </c>
      <c r="G78" s="107">
        <v>2</v>
      </c>
      <c r="H78" s="108"/>
      <c r="I78" s="100">
        <v>4</v>
      </c>
      <c r="J78" s="108" t="s">
        <v>226</v>
      </c>
      <c r="K78" s="100">
        <v>1</v>
      </c>
      <c r="L78" s="108"/>
      <c r="M78" s="100">
        <v>2</v>
      </c>
      <c r="N78" s="108" t="s">
        <v>226</v>
      </c>
      <c r="O78" s="107">
        <v>2</v>
      </c>
      <c r="P78" s="105"/>
      <c r="Q78" s="107">
        <v>1</v>
      </c>
      <c r="R78" s="108" t="s">
        <v>226</v>
      </c>
      <c r="S78" s="107">
        <v>1</v>
      </c>
      <c r="T78" s="105"/>
      <c r="U78" s="107">
        <v>1</v>
      </c>
      <c r="V78" s="108" t="s">
        <v>226</v>
      </c>
      <c r="W78" s="107">
        <v>1</v>
      </c>
      <c r="X78" s="105"/>
      <c r="Y78" s="107">
        <v>1</v>
      </c>
      <c r="Z78" s="108" t="s">
        <v>226</v>
      </c>
      <c r="AA78" s="107">
        <v>1</v>
      </c>
      <c r="AB78" s="105"/>
      <c r="AC78" s="107">
        <v>2</v>
      </c>
      <c r="AD78" s="108" t="s">
        <v>226</v>
      </c>
      <c r="AE78" s="107">
        <v>1</v>
      </c>
      <c r="AF78" s="105"/>
      <c r="AG78" s="107">
        <v>3</v>
      </c>
      <c r="AH78" s="108" t="s">
        <v>226</v>
      </c>
      <c r="AI78" s="107">
        <v>3</v>
      </c>
      <c r="AJ78" s="105"/>
      <c r="AK78" s="109">
        <f>SUM(AG78+AC78+Y78+U78+Q78+M78+I78+E78)</f>
        <v>18</v>
      </c>
      <c r="AL78" s="110" t="s">
        <v>226</v>
      </c>
      <c r="AM78" s="109">
        <f>SUM(AI78+AE78+AA78+W78+S78+O78+K78+G78)</f>
        <v>12</v>
      </c>
      <c r="AN78" s="111">
        <v>14</v>
      </c>
      <c r="AO78" s="109" t="s">
        <v>250</v>
      </c>
      <c r="AP78" s="107"/>
    </row>
    <row r="79" spans="1:42" x14ac:dyDescent="0.25">
      <c r="D79" s="95"/>
      <c r="AP79" s="95"/>
    </row>
    <row r="80" spans="1:42" ht="15.75" thickBot="1" x14ac:dyDescent="0.3">
      <c r="A80" s="118" t="s">
        <v>363</v>
      </c>
      <c r="B80" s="118" t="s">
        <v>2</v>
      </c>
      <c r="C80" s="118" t="s">
        <v>3</v>
      </c>
      <c r="D80" s="119" t="s">
        <v>247</v>
      </c>
      <c r="E80" s="118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 t="s">
        <v>364</v>
      </c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 t="s">
        <v>365</v>
      </c>
    </row>
    <row r="81" spans="1:42" ht="15.75" thickTop="1" x14ac:dyDescent="0.25">
      <c r="A81" s="100">
        <v>1</v>
      </c>
      <c r="B81" s="116" t="s">
        <v>289</v>
      </c>
      <c r="C81" s="105" t="s">
        <v>372</v>
      </c>
      <c r="D81" s="106" t="s">
        <v>302</v>
      </c>
      <c r="E81" s="107">
        <v>6</v>
      </c>
      <c r="F81" s="108" t="s">
        <v>226</v>
      </c>
      <c r="G81" s="107">
        <v>2</v>
      </c>
      <c r="H81" s="108"/>
      <c r="I81" s="100">
        <v>6</v>
      </c>
      <c r="J81" s="108" t="s">
        <v>226</v>
      </c>
      <c r="K81" s="100">
        <v>2</v>
      </c>
      <c r="L81" s="108"/>
      <c r="M81" s="100">
        <v>6</v>
      </c>
      <c r="N81" s="108" t="s">
        <v>226</v>
      </c>
      <c r="O81" s="107">
        <v>3</v>
      </c>
      <c r="P81" s="105"/>
      <c r="Q81" s="107">
        <v>6</v>
      </c>
      <c r="R81" s="108" t="s">
        <v>226</v>
      </c>
      <c r="S81" s="107">
        <v>4</v>
      </c>
      <c r="T81" s="105"/>
      <c r="U81" s="107">
        <v>6</v>
      </c>
      <c r="V81" s="108" t="s">
        <v>226</v>
      </c>
      <c r="W81" s="107">
        <v>3</v>
      </c>
      <c r="X81" s="105"/>
      <c r="Y81" s="107">
        <v>5</v>
      </c>
      <c r="Z81" s="108" t="s">
        <v>226</v>
      </c>
      <c r="AA81" s="107">
        <v>4</v>
      </c>
      <c r="AB81" s="105"/>
      <c r="AC81" s="107">
        <v>5</v>
      </c>
      <c r="AD81" s="108" t="s">
        <v>226</v>
      </c>
      <c r="AE81" s="107">
        <v>4</v>
      </c>
      <c r="AF81" s="105"/>
      <c r="AG81" s="107">
        <v>6</v>
      </c>
      <c r="AH81" s="108" t="s">
        <v>226</v>
      </c>
      <c r="AI81" s="107">
        <v>3</v>
      </c>
      <c r="AJ81" s="105"/>
      <c r="AK81" s="109">
        <f>SUM(AG81+AC81+Y81+U81+Q81+M81+I81+E81)</f>
        <v>46</v>
      </c>
      <c r="AL81" s="110" t="s">
        <v>226</v>
      </c>
      <c r="AM81" s="109">
        <f>SUM(AI81+AE81+AA81+W81+S81+O81+K81+G81)</f>
        <v>25</v>
      </c>
      <c r="AN81" s="111">
        <v>39</v>
      </c>
      <c r="AO81" s="109" t="s">
        <v>250</v>
      </c>
      <c r="AP81" s="107" t="s">
        <v>374</v>
      </c>
    </row>
    <row r="82" spans="1:42" x14ac:dyDescent="0.25">
      <c r="A82" s="100">
        <v>2</v>
      </c>
      <c r="B82" s="105" t="s">
        <v>239</v>
      </c>
      <c r="C82" s="105" t="s">
        <v>370</v>
      </c>
      <c r="D82" s="106" t="s">
        <v>302</v>
      </c>
      <c r="E82" s="107">
        <v>6</v>
      </c>
      <c r="F82" s="108" t="s">
        <v>226</v>
      </c>
      <c r="G82" s="107">
        <v>2</v>
      </c>
      <c r="H82" s="108"/>
      <c r="I82" s="100">
        <v>6</v>
      </c>
      <c r="J82" s="108" t="s">
        <v>226</v>
      </c>
      <c r="K82" s="100">
        <v>2</v>
      </c>
      <c r="L82" s="108"/>
      <c r="M82" s="100">
        <v>6</v>
      </c>
      <c r="N82" s="108" t="s">
        <v>226</v>
      </c>
      <c r="O82" s="107">
        <v>3</v>
      </c>
      <c r="P82" s="105"/>
      <c r="Q82" s="107">
        <v>5</v>
      </c>
      <c r="R82" s="108" t="s">
        <v>226</v>
      </c>
      <c r="S82" s="107">
        <v>4</v>
      </c>
      <c r="T82" s="105"/>
      <c r="U82" s="107">
        <v>5</v>
      </c>
      <c r="V82" s="108" t="s">
        <v>226</v>
      </c>
      <c r="W82" s="107">
        <v>2</v>
      </c>
      <c r="X82" s="105"/>
      <c r="Y82" s="107">
        <v>5</v>
      </c>
      <c r="Z82" s="108" t="s">
        <v>226</v>
      </c>
      <c r="AA82" s="107">
        <v>3</v>
      </c>
      <c r="AB82" s="105"/>
      <c r="AC82" s="107">
        <v>6</v>
      </c>
      <c r="AD82" s="108" t="s">
        <v>226</v>
      </c>
      <c r="AE82" s="107">
        <v>5</v>
      </c>
      <c r="AF82" s="105"/>
      <c r="AG82" s="107">
        <v>6</v>
      </c>
      <c r="AH82" s="108" t="s">
        <v>226</v>
      </c>
      <c r="AI82" s="107">
        <v>3</v>
      </c>
      <c r="AJ82" s="105"/>
      <c r="AK82" s="109">
        <f>SUM(AG82+AC82+Y82+U82+Q82+M82+I82+E82)</f>
        <v>45</v>
      </c>
      <c r="AL82" s="110" t="s">
        <v>226</v>
      </c>
      <c r="AM82" s="109">
        <f>SUM(AI82+AE82+AA82+W82+S82+O82+K82+G82)</f>
        <v>24</v>
      </c>
      <c r="AN82" s="111">
        <v>40</v>
      </c>
      <c r="AO82" s="109" t="s">
        <v>250</v>
      </c>
      <c r="AP82" s="107" t="s">
        <v>375</v>
      </c>
    </row>
    <row r="83" spans="1:42" x14ac:dyDescent="0.25">
      <c r="A83" s="100">
        <v>3</v>
      </c>
      <c r="B83" s="116" t="s">
        <v>256</v>
      </c>
      <c r="C83" s="105" t="s">
        <v>366</v>
      </c>
      <c r="D83" s="106" t="s">
        <v>302</v>
      </c>
      <c r="E83" s="107">
        <v>6</v>
      </c>
      <c r="F83" s="108" t="s">
        <v>226</v>
      </c>
      <c r="G83" s="107">
        <v>2</v>
      </c>
      <c r="H83" s="108"/>
      <c r="I83" s="100">
        <v>6</v>
      </c>
      <c r="J83" s="108" t="s">
        <v>226</v>
      </c>
      <c r="K83" s="100">
        <v>2</v>
      </c>
      <c r="L83" s="108"/>
      <c r="M83" s="100">
        <v>6</v>
      </c>
      <c r="N83" s="108" t="s">
        <v>226</v>
      </c>
      <c r="O83" s="107">
        <v>3</v>
      </c>
      <c r="P83" s="105"/>
      <c r="Q83" s="107">
        <v>4</v>
      </c>
      <c r="R83" s="108" t="s">
        <v>226</v>
      </c>
      <c r="S83" s="107">
        <v>3</v>
      </c>
      <c r="T83" s="105"/>
      <c r="U83" s="107">
        <v>6</v>
      </c>
      <c r="V83" s="108" t="s">
        <v>226</v>
      </c>
      <c r="W83" s="107">
        <v>3</v>
      </c>
      <c r="X83" s="105"/>
      <c r="Y83" s="107">
        <v>6</v>
      </c>
      <c r="Z83" s="108" t="s">
        <v>226</v>
      </c>
      <c r="AA83" s="107">
        <v>4</v>
      </c>
      <c r="AB83" s="105"/>
      <c r="AC83" s="107">
        <v>5</v>
      </c>
      <c r="AD83" s="108" t="s">
        <v>226</v>
      </c>
      <c r="AE83" s="107">
        <v>4</v>
      </c>
      <c r="AF83" s="105"/>
      <c r="AG83" s="107">
        <v>6</v>
      </c>
      <c r="AH83" s="108" t="s">
        <v>226</v>
      </c>
      <c r="AI83" s="107">
        <v>3</v>
      </c>
      <c r="AJ83" s="105"/>
      <c r="AK83" s="109">
        <f>SUM(AG83+AC83+Y83+U83+Q83+M83+I83+E83)</f>
        <v>45</v>
      </c>
      <c r="AL83" s="110" t="s">
        <v>226</v>
      </c>
      <c r="AM83" s="109">
        <f>SUM(AI83+AE83+AA83+W83+S83+O83+K83+G83)</f>
        <v>24</v>
      </c>
      <c r="AN83" s="111">
        <v>40</v>
      </c>
      <c r="AO83" s="109" t="s">
        <v>250</v>
      </c>
      <c r="AP83" s="107" t="s">
        <v>375</v>
      </c>
    </row>
    <row r="84" spans="1:42" x14ac:dyDescent="0.25">
      <c r="A84" s="100">
        <v>4</v>
      </c>
      <c r="B84" s="116" t="s">
        <v>253</v>
      </c>
      <c r="C84" s="105" t="s">
        <v>369</v>
      </c>
      <c r="D84" s="106" t="s">
        <v>302</v>
      </c>
      <c r="E84" s="107">
        <v>3</v>
      </c>
      <c r="F84" s="108" t="s">
        <v>226</v>
      </c>
      <c r="G84" s="107">
        <v>2</v>
      </c>
      <c r="H84" s="108"/>
      <c r="I84" s="100">
        <v>5</v>
      </c>
      <c r="J84" s="108" t="s">
        <v>226</v>
      </c>
      <c r="K84" s="100">
        <v>2</v>
      </c>
      <c r="L84" s="108"/>
      <c r="M84" s="100">
        <v>6</v>
      </c>
      <c r="N84" s="108" t="s">
        <v>226</v>
      </c>
      <c r="O84" s="107">
        <v>3</v>
      </c>
      <c r="P84" s="105"/>
      <c r="Q84" s="107">
        <v>6</v>
      </c>
      <c r="R84" s="108" t="s">
        <v>226</v>
      </c>
      <c r="S84" s="107">
        <v>4</v>
      </c>
      <c r="T84" s="105"/>
      <c r="U84" s="107">
        <v>5</v>
      </c>
      <c r="V84" s="108" t="s">
        <v>226</v>
      </c>
      <c r="W84" s="107">
        <v>3</v>
      </c>
      <c r="X84" s="105"/>
      <c r="Y84" s="107">
        <v>5</v>
      </c>
      <c r="Z84" s="108" t="s">
        <v>226</v>
      </c>
      <c r="AA84" s="107">
        <v>4</v>
      </c>
      <c r="AB84" s="105"/>
      <c r="AC84" s="107">
        <v>3</v>
      </c>
      <c r="AD84" s="108" t="s">
        <v>226</v>
      </c>
      <c r="AE84" s="107">
        <v>3</v>
      </c>
      <c r="AF84" s="105"/>
      <c r="AG84" s="107">
        <v>6</v>
      </c>
      <c r="AH84" s="108" t="s">
        <v>226</v>
      </c>
      <c r="AI84" s="107">
        <v>3</v>
      </c>
      <c r="AJ84" s="105"/>
      <c r="AK84" s="109">
        <f t="shared" ref="AK84" si="20">SUM(AG84+AC84+Y84+U84+Q84+M84+I84+E84)</f>
        <v>39</v>
      </c>
      <c r="AL84" s="110" t="s">
        <v>226</v>
      </c>
      <c r="AM84" s="109">
        <f t="shared" ref="AM84" si="21">SUM(AI84+AE84+AA84+W84+S84+O84+K84+G84)</f>
        <v>24</v>
      </c>
      <c r="AN84" s="111">
        <v>34</v>
      </c>
      <c r="AO84" s="109" t="s">
        <v>250</v>
      </c>
      <c r="AP84" s="107"/>
    </row>
    <row r="85" spans="1:42" x14ac:dyDescent="0.25">
      <c r="A85" s="100">
        <v>5</v>
      </c>
      <c r="B85" s="116" t="s">
        <v>257</v>
      </c>
      <c r="C85" s="105" t="s">
        <v>370</v>
      </c>
      <c r="D85" s="106" t="s">
        <v>302</v>
      </c>
      <c r="E85" s="107">
        <v>4</v>
      </c>
      <c r="F85" s="108" t="s">
        <v>226</v>
      </c>
      <c r="G85" s="107">
        <v>2</v>
      </c>
      <c r="H85" s="108"/>
      <c r="I85" s="100">
        <v>4</v>
      </c>
      <c r="J85" s="108" t="s">
        <v>226</v>
      </c>
      <c r="K85" s="100">
        <v>2</v>
      </c>
      <c r="L85" s="108"/>
      <c r="M85" s="100">
        <v>6</v>
      </c>
      <c r="N85" s="108" t="s">
        <v>226</v>
      </c>
      <c r="O85" s="107">
        <v>3</v>
      </c>
      <c r="P85" s="105"/>
      <c r="Q85" s="107">
        <v>4</v>
      </c>
      <c r="R85" s="108" t="s">
        <v>226</v>
      </c>
      <c r="S85" s="107">
        <v>3</v>
      </c>
      <c r="T85" s="105"/>
      <c r="U85" s="107">
        <v>6</v>
      </c>
      <c r="V85" s="108" t="s">
        <v>226</v>
      </c>
      <c r="W85" s="107">
        <v>3</v>
      </c>
      <c r="X85" s="105"/>
      <c r="Y85" s="107">
        <v>4</v>
      </c>
      <c r="Z85" s="108" t="s">
        <v>226</v>
      </c>
      <c r="AA85" s="107">
        <v>3</v>
      </c>
      <c r="AB85" s="105"/>
      <c r="AC85" s="107">
        <v>5</v>
      </c>
      <c r="AD85" s="108" t="s">
        <v>226</v>
      </c>
      <c r="AE85" s="107">
        <v>4</v>
      </c>
      <c r="AF85" s="105"/>
      <c r="AG85" s="107">
        <v>6</v>
      </c>
      <c r="AH85" s="108" t="s">
        <v>226</v>
      </c>
      <c r="AI85" s="107">
        <v>3</v>
      </c>
      <c r="AJ85" s="105"/>
      <c r="AK85" s="109">
        <f>SUM(AG85+AC85+Y85+U85+Q85+M85+I85+E85)</f>
        <v>39</v>
      </c>
      <c r="AL85" s="110" t="s">
        <v>226</v>
      </c>
      <c r="AM85" s="109">
        <f>SUM(AI85+AE85+AA85+W85+S85+O85+K85+G85)</f>
        <v>23</v>
      </c>
      <c r="AN85" s="111">
        <v>35</v>
      </c>
      <c r="AO85" s="109" t="s">
        <v>250</v>
      </c>
      <c r="AP85" s="107"/>
    </row>
    <row r="86" spans="1:42" x14ac:dyDescent="0.25">
      <c r="A86" s="100">
        <v>6</v>
      </c>
      <c r="B86" s="116" t="s">
        <v>260</v>
      </c>
      <c r="C86" s="105" t="s">
        <v>370</v>
      </c>
      <c r="D86" s="106" t="s">
        <v>302</v>
      </c>
      <c r="E86" s="107">
        <v>4</v>
      </c>
      <c r="F86" s="108" t="s">
        <v>226</v>
      </c>
      <c r="G86" s="107">
        <v>2</v>
      </c>
      <c r="H86" s="108"/>
      <c r="I86" s="100">
        <v>5</v>
      </c>
      <c r="J86" s="108" t="s">
        <v>226</v>
      </c>
      <c r="K86" s="100">
        <v>2</v>
      </c>
      <c r="L86" s="108"/>
      <c r="M86" s="100">
        <v>6</v>
      </c>
      <c r="N86" s="108" t="s">
        <v>226</v>
      </c>
      <c r="O86" s="107">
        <v>3</v>
      </c>
      <c r="P86" s="105"/>
      <c r="Q86" s="107">
        <v>4</v>
      </c>
      <c r="R86" s="108" t="s">
        <v>226</v>
      </c>
      <c r="S86" s="107">
        <v>3</v>
      </c>
      <c r="T86" s="105"/>
      <c r="U86" s="107">
        <v>6</v>
      </c>
      <c r="V86" s="108" t="s">
        <v>226</v>
      </c>
      <c r="W86" s="107">
        <v>3</v>
      </c>
      <c r="X86" s="105"/>
      <c r="Y86" s="107">
        <v>4</v>
      </c>
      <c r="Z86" s="108" t="s">
        <v>226</v>
      </c>
      <c r="AA86" s="107">
        <v>3</v>
      </c>
      <c r="AB86" s="105"/>
      <c r="AC86" s="107">
        <v>3</v>
      </c>
      <c r="AD86" s="108" t="s">
        <v>226</v>
      </c>
      <c r="AE86" s="107">
        <v>3</v>
      </c>
      <c r="AF86" s="105"/>
      <c r="AG86" s="107">
        <v>5</v>
      </c>
      <c r="AH86" s="108" t="s">
        <v>226</v>
      </c>
      <c r="AI86" s="107">
        <v>2</v>
      </c>
      <c r="AJ86" s="105"/>
      <c r="AK86" s="109">
        <f>SUM(AG86+AC86+Y86+U86+Q86+M86+I86+E86)</f>
        <v>37</v>
      </c>
      <c r="AL86" s="110" t="s">
        <v>226</v>
      </c>
      <c r="AM86" s="109">
        <f>SUM(AI86+AE86+AA86+W86+S86+O86+K86+G86)</f>
        <v>21</v>
      </c>
      <c r="AN86" s="111">
        <v>28</v>
      </c>
      <c r="AO86" s="109" t="s">
        <v>250</v>
      </c>
      <c r="AP86" s="107"/>
    </row>
    <row r="87" spans="1:42" x14ac:dyDescent="0.25">
      <c r="A87" s="100">
        <v>7</v>
      </c>
      <c r="B87" s="116" t="s">
        <v>286</v>
      </c>
      <c r="C87" s="105" t="s">
        <v>369</v>
      </c>
      <c r="D87" s="106" t="s">
        <v>302</v>
      </c>
      <c r="E87" s="107">
        <v>4</v>
      </c>
      <c r="F87" s="108" t="s">
        <v>226</v>
      </c>
      <c r="G87" s="107">
        <v>2</v>
      </c>
      <c r="H87" s="108"/>
      <c r="I87" s="100">
        <v>5</v>
      </c>
      <c r="J87" s="108" t="s">
        <v>226</v>
      </c>
      <c r="K87" s="100">
        <v>2</v>
      </c>
      <c r="L87" s="108"/>
      <c r="M87" s="100">
        <v>3</v>
      </c>
      <c r="N87" s="108" t="s">
        <v>226</v>
      </c>
      <c r="O87" s="107">
        <v>3</v>
      </c>
      <c r="P87" s="105"/>
      <c r="Q87" s="107">
        <v>5</v>
      </c>
      <c r="R87" s="108" t="s">
        <v>226</v>
      </c>
      <c r="S87" s="107">
        <v>3</v>
      </c>
      <c r="T87" s="105"/>
      <c r="U87" s="107">
        <v>6</v>
      </c>
      <c r="V87" s="108" t="s">
        <v>226</v>
      </c>
      <c r="W87" s="107">
        <v>3</v>
      </c>
      <c r="X87" s="105"/>
      <c r="Y87" s="107">
        <v>1</v>
      </c>
      <c r="Z87" s="108" t="s">
        <v>226</v>
      </c>
      <c r="AA87" s="107">
        <v>1</v>
      </c>
      <c r="AB87" s="105"/>
      <c r="AC87" s="107">
        <v>5</v>
      </c>
      <c r="AD87" s="108" t="s">
        <v>226</v>
      </c>
      <c r="AE87" s="107">
        <v>5</v>
      </c>
      <c r="AF87" s="105"/>
      <c r="AG87" s="107">
        <v>6</v>
      </c>
      <c r="AH87" s="108" t="s">
        <v>226</v>
      </c>
      <c r="AI87" s="107">
        <v>3</v>
      </c>
      <c r="AJ87" s="105"/>
      <c r="AK87" s="109">
        <f>SUM(AG87+AC87+Y87+U87+Q87+M87+I87+E87)</f>
        <v>35</v>
      </c>
      <c r="AL87" s="110" t="s">
        <v>226</v>
      </c>
      <c r="AM87" s="109">
        <f>SUM(AI87+AE87+AA87+W87+S87+O87+K87+G87)</f>
        <v>22</v>
      </c>
      <c r="AN87" s="111">
        <v>39</v>
      </c>
      <c r="AO87" s="109" t="s">
        <v>250</v>
      </c>
      <c r="AP87" s="107"/>
    </row>
    <row r="88" spans="1:42" x14ac:dyDescent="0.25">
      <c r="A88" s="100">
        <v>8</v>
      </c>
      <c r="B88" s="116" t="s">
        <v>391</v>
      </c>
      <c r="C88" s="105" t="s">
        <v>376</v>
      </c>
      <c r="D88" s="106" t="s">
        <v>302</v>
      </c>
      <c r="E88" s="107">
        <v>4</v>
      </c>
      <c r="F88" s="108" t="s">
        <v>226</v>
      </c>
      <c r="G88" s="107">
        <v>2</v>
      </c>
      <c r="H88" s="108"/>
      <c r="I88" s="100">
        <v>5</v>
      </c>
      <c r="J88" s="108" t="s">
        <v>226</v>
      </c>
      <c r="K88" s="100">
        <v>2</v>
      </c>
      <c r="L88" s="108"/>
      <c r="M88" s="100">
        <v>1</v>
      </c>
      <c r="N88" s="108" t="s">
        <v>226</v>
      </c>
      <c r="O88" s="107">
        <v>1</v>
      </c>
      <c r="P88" s="105"/>
      <c r="Q88" s="107">
        <v>5</v>
      </c>
      <c r="R88" s="108" t="s">
        <v>226</v>
      </c>
      <c r="S88" s="107">
        <v>4</v>
      </c>
      <c r="T88" s="105"/>
      <c r="U88" s="107">
        <v>6</v>
      </c>
      <c r="V88" s="108" t="s">
        <v>226</v>
      </c>
      <c r="W88" s="107">
        <v>3</v>
      </c>
      <c r="X88" s="105"/>
      <c r="Y88" s="107">
        <v>2</v>
      </c>
      <c r="Z88" s="108" t="s">
        <v>226</v>
      </c>
      <c r="AA88" s="107">
        <v>2</v>
      </c>
      <c r="AB88" s="105"/>
      <c r="AC88" s="107">
        <v>4</v>
      </c>
      <c r="AD88" s="108" t="s">
        <v>226</v>
      </c>
      <c r="AE88" s="107">
        <v>3</v>
      </c>
      <c r="AF88" s="105"/>
      <c r="AG88" s="107">
        <v>6</v>
      </c>
      <c r="AH88" s="108" t="s">
        <v>226</v>
      </c>
      <c r="AI88" s="107">
        <v>3</v>
      </c>
      <c r="AJ88" s="105"/>
      <c r="AK88" s="109">
        <f t="shared" ref="AK88:AK89" si="22">SUM(AG88+AC88+Y88+U88+Q88+M88+I88+E88)</f>
        <v>33</v>
      </c>
      <c r="AL88" s="110" t="s">
        <v>226</v>
      </c>
      <c r="AM88" s="109">
        <f t="shared" ref="AM88:AM89" si="23">SUM(AI88+AE88+AA88+W88+S88+O88+K88+G88)</f>
        <v>20</v>
      </c>
      <c r="AN88" s="111">
        <v>47</v>
      </c>
      <c r="AO88" s="109" t="s">
        <v>250</v>
      </c>
      <c r="AP88" s="107"/>
    </row>
    <row r="89" spans="1:42" x14ac:dyDescent="0.25">
      <c r="A89" s="100">
        <v>9</v>
      </c>
      <c r="B89" s="123" t="s">
        <v>396</v>
      </c>
      <c r="C89" s="105" t="s">
        <v>369</v>
      </c>
      <c r="D89" s="106" t="s">
        <v>302</v>
      </c>
      <c r="E89" s="107">
        <v>4</v>
      </c>
      <c r="F89" s="108" t="s">
        <v>226</v>
      </c>
      <c r="G89" s="107">
        <v>2</v>
      </c>
      <c r="H89" s="108"/>
      <c r="I89" s="100">
        <v>4</v>
      </c>
      <c r="J89" s="108" t="s">
        <v>226</v>
      </c>
      <c r="K89" s="100">
        <v>2</v>
      </c>
      <c r="L89" s="108"/>
      <c r="M89" s="100">
        <v>3</v>
      </c>
      <c r="N89" s="108" t="s">
        <v>226</v>
      </c>
      <c r="O89" s="107">
        <v>3</v>
      </c>
      <c r="P89" s="105"/>
      <c r="Q89" s="107">
        <v>2</v>
      </c>
      <c r="R89" s="108" t="s">
        <v>226</v>
      </c>
      <c r="S89" s="107">
        <v>2</v>
      </c>
      <c r="T89" s="105"/>
      <c r="U89" s="107">
        <v>4</v>
      </c>
      <c r="V89" s="108" t="s">
        <v>226</v>
      </c>
      <c r="W89" s="107">
        <v>3</v>
      </c>
      <c r="X89" s="105"/>
      <c r="Y89" s="107">
        <v>4</v>
      </c>
      <c r="Z89" s="108" t="s">
        <v>226</v>
      </c>
      <c r="AA89" s="107">
        <v>3</v>
      </c>
      <c r="AB89" s="105"/>
      <c r="AC89" s="107">
        <v>5</v>
      </c>
      <c r="AD89" s="108" t="s">
        <v>226</v>
      </c>
      <c r="AE89" s="107">
        <v>4</v>
      </c>
      <c r="AF89" s="105"/>
      <c r="AG89" s="107">
        <v>5</v>
      </c>
      <c r="AH89" s="108" t="s">
        <v>226</v>
      </c>
      <c r="AI89" s="107">
        <v>2</v>
      </c>
      <c r="AJ89" s="105"/>
      <c r="AK89" s="109">
        <f t="shared" si="22"/>
        <v>31</v>
      </c>
      <c r="AL89" s="110" t="s">
        <v>226</v>
      </c>
      <c r="AM89" s="109">
        <f t="shared" si="23"/>
        <v>21</v>
      </c>
      <c r="AN89" s="111">
        <v>30</v>
      </c>
      <c r="AO89" s="109" t="s">
        <v>250</v>
      </c>
      <c r="AP89" s="107"/>
    </row>
    <row r="90" spans="1:42" x14ac:dyDescent="0.25">
      <c r="D90" s="95"/>
      <c r="AP90" s="95"/>
    </row>
    <row r="91" spans="1:42" ht="15.75" thickBot="1" x14ac:dyDescent="0.3">
      <c r="A91" s="118" t="s">
        <v>363</v>
      </c>
      <c r="B91" s="118" t="s">
        <v>2</v>
      </c>
      <c r="C91" s="118" t="s">
        <v>3</v>
      </c>
      <c r="D91" s="119" t="s">
        <v>247</v>
      </c>
      <c r="E91" s="118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 t="s">
        <v>364</v>
      </c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 t="s">
        <v>365</v>
      </c>
    </row>
    <row r="92" spans="1:42" ht="15.75" thickTop="1" x14ac:dyDescent="0.25">
      <c r="A92" s="100">
        <v>1</v>
      </c>
      <c r="B92" s="116" t="s">
        <v>280</v>
      </c>
      <c r="C92" s="105" t="s">
        <v>370</v>
      </c>
      <c r="D92" s="106" t="s">
        <v>301</v>
      </c>
      <c r="E92" s="107">
        <v>5</v>
      </c>
      <c r="F92" s="108" t="s">
        <v>226</v>
      </c>
      <c r="G92" s="107">
        <v>2</v>
      </c>
      <c r="H92" s="108"/>
      <c r="I92" s="100">
        <v>6</v>
      </c>
      <c r="J92" s="108" t="s">
        <v>226</v>
      </c>
      <c r="K92" s="100">
        <v>2</v>
      </c>
      <c r="L92" s="108"/>
      <c r="M92" s="100">
        <v>6</v>
      </c>
      <c r="N92" s="108" t="s">
        <v>226</v>
      </c>
      <c r="O92" s="107">
        <v>3</v>
      </c>
      <c r="P92" s="105"/>
      <c r="Q92" s="107">
        <v>6</v>
      </c>
      <c r="R92" s="108" t="s">
        <v>226</v>
      </c>
      <c r="S92" s="107">
        <v>4</v>
      </c>
      <c r="T92" s="105"/>
      <c r="U92" s="107">
        <v>6</v>
      </c>
      <c r="V92" s="108" t="s">
        <v>226</v>
      </c>
      <c r="W92" s="107">
        <v>3</v>
      </c>
      <c r="X92" s="105"/>
      <c r="Y92" s="107">
        <v>6</v>
      </c>
      <c r="Z92" s="108" t="s">
        <v>226</v>
      </c>
      <c r="AA92" s="107">
        <v>4</v>
      </c>
      <c r="AB92" s="105"/>
      <c r="AC92" s="107">
        <v>5</v>
      </c>
      <c r="AD92" s="108" t="s">
        <v>226</v>
      </c>
      <c r="AE92" s="107">
        <v>4</v>
      </c>
      <c r="AF92" s="105"/>
      <c r="AG92" s="107">
        <v>6</v>
      </c>
      <c r="AH92" s="108" t="s">
        <v>226</v>
      </c>
      <c r="AI92" s="107">
        <v>3</v>
      </c>
      <c r="AJ92" s="105"/>
      <c r="AK92" s="109">
        <f>SUM(AG92+AC92+Y92+U92+Q92+M92+I92+E92)</f>
        <v>46</v>
      </c>
      <c r="AL92" s="110" t="s">
        <v>226</v>
      </c>
      <c r="AM92" s="109">
        <f>SUM(AI92+AE92+AA92+W92+S92+O92+K92+G92)</f>
        <v>25</v>
      </c>
      <c r="AN92" s="111">
        <v>47</v>
      </c>
      <c r="AO92" s="109" t="s">
        <v>250</v>
      </c>
      <c r="AP92" s="124" t="s">
        <v>374</v>
      </c>
    </row>
    <row r="93" spans="1:42" x14ac:dyDescent="0.25">
      <c r="A93" s="100">
        <v>2</v>
      </c>
      <c r="B93" s="116" t="s">
        <v>283</v>
      </c>
      <c r="C93" s="105" t="s">
        <v>372</v>
      </c>
      <c r="D93" s="106" t="s">
        <v>301</v>
      </c>
      <c r="E93" s="107">
        <v>6</v>
      </c>
      <c r="F93" s="108" t="s">
        <v>226</v>
      </c>
      <c r="G93" s="107">
        <v>2</v>
      </c>
      <c r="H93" s="108"/>
      <c r="I93" s="100">
        <v>6</v>
      </c>
      <c r="J93" s="108" t="s">
        <v>226</v>
      </c>
      <c r="K93" s="100">
        <v>2</v>
      </c>
      <c r="L93" s="108"/>
      <c r="M93" s="100">
        <v>6</v>
      </c>
      <c r="N93" s="108" t="s">
        <v>226</v>
      </c>
      <c r="O93" s="107">
        <v>3</v>
      </c>
      <c r="P93" s="105"/>
      <c r="Q93" s="107">
        <v>5</v>
      </c>
      <c r="R93" s="108" t="s">
        <v>226</v>
      </c>
      <c r="S93" s="107">
        <v>3</v>
      </c>
      <c r="T93" s="105"/>
      <c r="U93" s="107">
        <v>6</v>
      </c>
      <c r="V93" s="108" t="s">
        <v>226</v>
      </c>
      <c r="W93" s="107">
        <v>3</v>
      </c>
      <c r="X93" s="105"/>
      <c r="Y93" s="107">
        <v>5</v>
      </c>
      <c r="Z93" s="108" t="s">
        <v>226</v>
      </c>
      <c r="AA93" s="107">
        <v>4</v>
      </c>
      <c r="AB93" s="105"/>
      <c r="AC93" s="107">
        <v>5</v>
      </c>
      <c r="AD93" s="108" t="s">
        <v>226</v>
      </c>
      <c r="AE93" s="107">
        <v>5</v>
      </c>
      <c r="AF93" s="105"/>
      <c r="AG93" s="107">
        <v>6</v>
      </c>
      <c r="AH93" s="108" t="s">
        <v>226</v>
      </c>
      <c r="AI93" s="107">
        <v>3</v>
      </c>
      <c r="AJ93" s="105"/>
      <c r="AK93" s="109">
        <f>SUM(AG93+AC93+Y93+U93+Q93+M93+I93+E93)</f>
        <v>45</v>
      </c>
      <c r="AL93" s="110" t="s">
        <v>226</v>
      </c>
      <c r="AM93" s="109">
        <f>SUM(AI93+AE93+AA93+W93+S93+O93+K93+G93)</f>
        <v>25</v>
      </c>
      <c r="AN93" s="111">
        <v>53</v>
      </c>
      <c r="AO93" s="109" t="s">
        <v>250</v>
      </c>
      <c r="AP93" s="107" t="s">
        <v>375</v>
      </c>
    </row>
    <row r="94" spans="1:42" x14ac:dyDescent="0.25">
      <c r="A94" s="100">
        <v>3</v>
      </c>
      <c r="B94" s="116" t="s">
        <v>281</v>
      </c>
      <c r="C94" s="105" t="s">
        <v>366</v>
      </c>
      <c r="D94" s="106" t="s">
        <v>301</v>
      </c>
      <c r="E94" s="107">
        <v>6</v>
      </c>
      <c r="F94" s="108" t="s">
        <v>226</v>
      </c>
      <c r="G94" s="107">
        <v>2</v>
      </c>
      <c r="H94" s="108"/>
      <c r="I94" s="100">
        <v>6</v>
      </c>
      <c r="J94" s="108" t="s">
        <v>226</v>
      </c>
      <c r="K94" s="100">
        <v>2</v>
      </c>
      <c r="L94" s="108"/>
      <c r="M94" s="100">
        <v>5</v>
      </c>
      <c r="N94" s="108" t="s">
        <v>226</v>
      </c>
      <c r="O94" s="107">
        <v>3</v>
      </c>
      <c r="P94" s="105"/>
      <c r="Q94" s="107">
        <v>6</v>
      </c>
      <c r="R94" s="108" t="s">
        <v>226</v>
      </c>
      <c r="S94" s="107">
        <v>4</v>
      </c>
      <c r="T94" s="105"/>
      <c r="U94" s="107">
        <v>6</v>
      </c>
      <c r="V94" s="108" t="s">
        <v>226</v>
      </c>
      <c r="W94" s="107">
        <v>3</v>
      </c>
      <c r="X94" s="105"/>
      <c r="Y94" s="107">
        <v>5</v>
      </c>
      <c r="Z94" s="108" t="s">
        <v>226</v>
      </c>
      <c r="AA94" s="107">
        <v>3</v>
      </c>
      <c r="AB94" s="105"/>
      <c r="AC94" s="107">
        <v>5</v>
      </c>
      <c r="AD94" s="108" t="s">
        <v>226</v>
      </c>
      <c r="AE94" s="107">
        <v>5</v>
      </c>
      <c r="AF94" s="105"/>
      <c r="AG94" s="107">
        <v>6</v>
      </c>
      <c r="AH94" s="108" t="s">
        <v>226</v>
      </c>
      <c r="AI94" s="107">
        <v>3</v>
      </c>
      <c r="AJ94" s="105"/>
      <c r="AK94" s="109">
        <f t="shared" ref="AK94" si="24">SUM(AG94+AC94+Y94+U94+Q94+M94+I94+E94)</f>
        <v>45</v>
      </c>
      <c r="AL94" s="110" t="s">
        <v>226</v>
      </c>
      <c r="AM94" s="109">
        <f t="shared" ref="AM94" si="25">SUM(AI94+AE94+AA94+W94+S94+O94+K94+G94)</f>
        <v>25</v>
      </c>
      <c r="AN94" s="111">
        <v>48</v>
      </c>
      <c r="AO94" s="109" t="s">
        <v>250</v>
      </c>
      <c r="AP94" s="107" t="s">
        <v>375</v>
      </c>
    </row>
    <row r="95" spans="1:42" x14ac:dyDescent="0.25">
      <c r="A95" s="100">
        <v>4</v>
      </c>
      <c r="B95" s="116" t="s">
        <v>282</v>
      </c>
      <c r="C95" s="105" t="s">
        <v>370</v>
      </c>
      <c r="D95" s="106" t="s">
        <v>301</v>
      </c>
      <c r="E95" s="107">
        <v>5</v>
      </c>
      <c r="F95" s="108" t="s">
        <v>226</v>
      </c>
      <c r="G95" s="107">
        <v>2</v>
      </c>
      <c r="H95" s="108"/>
      <c r="I95" s="100">
        <v>6</v>
      </c>
      <c r="J95" s="108" t="s">
        <v>226</v>
      </c>
      <c r="K95" s="100">
        <v>2</v>
      </c>
      <c r="L95" s="108"/>
      <c r="M95" s="100">
        <v>6</v>
      </c>
      <c r="N95" s="108" t="s">
        <v>226</v>
      </c>
      <c r="O95" s="107">
        <v>3</v>
      </c>
      <c r="P95" s="105"/>
      <c r="Q95" s="107">
        <v>6</v>
      </c>
      <c r="R95" s="108" t="s">
        <v>226</v>
      </c>
      <c r="S95" s="107">
        <v>4</v>
      </c>
      <c r="T95" s="105"/>
      <c r="U95" s="107">
        <v>6</v>
      </c>
      <c r="V95" s="108" t="s">
        <v>226</v>
      </c>
      <c r="W95" s="107">
        <v>3</v>
      </c>
      <c r="X95" s="105"/>
      <c r="Y95" s="107">
        <v>5</v>
      </c>
      <c r="Z95" s="108" t="s">
        <v>226</v>
      </c>
      <c r="AA95" s="107">
        <v>3</v>
      </c>
      <c r="AB95" s="105"/>
      <c r="AC95" s="107">
        <v>5</v>
      </c>
      <c r="AD95" s="108" t="s">
        <v>226</v>
      </c>
      <c r="AE95" s="107">
        <v>4</v>
      </c>
      <c r="AF95" s="105"/>
      <c r="AG95" s="107">
        <v>5</v>
      </c>
      <c r="AH95" s="108" t="s">
        <v>226</v>
      </c>
      <c r="AI95" s="107">
        <v>2</v>
      </c>
      <c r="AJ95" s="105"/>
      <c r="AK95" s="109">
        <f>SUM(AG95+AC95+Y95+U95+Q95+M95+I95+E95)</f>
        <v>44</v>
      </c>
      <c r="AL95" s="110" t="s">
        <v>226</v>
      </c>
      <c r="AM95" s="109">
        <f>SUM(AI95+AE95+AA95+W95+S95+O95+K95+G95)</f>
        <v>23</v>
      </c>
      <c r="AN95" s="111">
        <v>44</v>
      </c>
      <c r="AO95" s="109" t="s">
        <v>250</v>
      </c>
      <c r="AP95" s="95"/>
    </row>
    <row r="96" spans="1:42" x14ac:dyDescent="0.25">
      <c r="A96" s="100">
        <v>5</v>
      </c>
      <c r="B96" s="116" t="s">
        <v>264</v>
      </c>
      <c r="C96" s="105" t="s">
        <v>376</v>
      </c>
      <c r="D96" s="106" t="s">
        <v>301</v>
      </c>
      <c r="E96" s="107">
        <v>4</v>
      </c>
      <c r="F96" s="108" t="s">
        <v>226</v>
      </c>
      <c r="G96" s="107">
        <v>2</v>
      </c>
      <c r="H96" s="108"/>
      <c r="I96" s="100">
        <v>5</v>
      </c>
      <c r="J96" s="108" t="s">
        <v>226</v>
      </c>
      <c r="K96" s="100">
        <v>2</v>
      </c>
      <c r="L96" s="108"/>
      <c r="M96" s="100">
        <v>6</v>
      </c>
      <c r="N96" s="108" t="s">
        <v>226</v>
      </c>
      <c r="O96" s="107">
        <v>3</v>
      </c>
      <c r="P96" s="105"/>
      <c r="Q96" s="107">
        <v>5</v>
      </c>
      <c r="R96" s="108" t="s">
        <v>226</v>
      </c>
      <c r="S96" s="107">
        <v>3</v>
      </c>
      <c r="T96" s="105"/>
      <c r="U96" s="107">
        <v>6</v>
      </c>
      <c r="V96" s="108" t="s">
        <v>226</v>
      </c>
      <c r="W96" s="107">
        <v>3</v>
      </c>
      <c r="X96" s="105"/>
      <c r="Y96" s="107">
        <v>4</v>
      </c>
      <c r="Z96" s="108" t="s">
        <v>226</v>
      </c>
      <c r="AA96" s="107">
        <v>4</v>
      </c>
      <c r="AB96" s="105"/>
      <c r="AC96" s="107">
        <v>6</v>
      </c>
      <c r="AD96" s="108" t="s">
        <v>226</v>
      </c>
      <c r="AE96" s="107">
        <v>5</v>
      </c>
      <c r="AF96" s="105"/>
      <c r="AG96" s="107">
        <v>6</v>
      </c>
      <c r="AH96" s="108" t="s">
        <v>226</v>
      </c>
      <c r="AI96" s="107">
        <v>3</v>
      </c>
      <c r="AJ96" s="105"/>
      <c r="AK96" s="109">
        <f>SUM(AG96+AC96+Y96+U96+Q96+M96+I96+E96)</f>
        <v>42</v>
      </c>
      <c r="AL96" s="110" t="s">
        <v>226</v>
      </c>
      <c r="AM96" s="109">
        <f>SUM(AI96+AE96+AA96+W96+S96+O96+K96+G96)</f>
        <v>25</v>
      </c>
      <c r="AN96" s="111">
        <v>48</v>
      </c>
      <c r="AO96" s="109" t="s">
        <v>250</v>
      </c>
      <c r="AP96" s="107"/>
    </row>
    <row r="97" spans="1:42" x14ac:dyDescent="0.25">
      <c r="A97" s="100">
        <v>6</v>
      </c>
      <c r="B97" s="116" t="s">
        <v>381</v>
      </c>
      <c r="C97" s="105" t="s">
        <v>370</v>
      </c>
      <c r="D97" s="106" t="s">
        <v>301</v>
      </c>
      <c r="E97" s="107">
        <v>4</v>
      </c>
      <c r="F97" s="108" t="s">
        <v>226</v>
      </c>
      <c r="G97" s="107">
        <v>2</v>
      </c>
      <c r="H97" s="108"/>
      <c r="I97" s="100">
        <v>5</v>
      </c>
      <c r="J97" s="108" t="s">
        <v>226</v>
      </c>
      <c r="K97" s="100">
        <v>2</v>
      </c>
      <c r="L97" s="108"/>
      <c r="M97" s="100">
        <v>6</v>
      </c>
      <c r="N97" s="108" t="s">
        <v>226</v>
      </c>
      <c r="O97" s="107">
        <v>3</v>
      </c>
      <c r="P97" s="105"/>
      <c r="Q97" s="107">
        <v>5</v>
      </c>
      <c r="R97" s="108" t="s">
        <v>226</v>
      </c>
      <c r="S97" s="107">
        <v>4</v>
      </c>
      <c r="T97" s="105"/>
      <c r="U97" s="107">
        <v>6</v>
      </c>
      <c r="V97" s="108" t="s">
        <v>226</v>
      </c>
      <c r="W97" s="107">
        <v>3</v>
      </c>
      <c r="X97" s="105"/>
      <c r="Y97" s="107">
        <v>4</v>
      </c>
      <c r="Z97" s="108" t="s">
        <v>226</v>
      </c>
      <c r="AA97" s="107">
        <v>3</v>
      </c>
      <c r="AB97" s="105"/>
      <c r="AC97" s="107">
        <v>4</v>
      </c>
      <c r="AD97" s="108" t="s">
        <v>226</v>
      </c>
      <c r="AE97" s="107">
        <v>4</v>
      </c>
      <c r="AF97" s="105"/>
      <c r="AG97" s="107">
        <v>5</v>
      </c>
      <c r="AH97" s="108" t="s">
        <v>226</v>
      </c>
      <c r="AI97" s="107">
        <v>3</v>
      </c>
      <c r="AJ97" s="105"/>
      <c r="AK97" s="109">
        <f>SUM(AG97+AC97+Y97+U97+Q97+M97+I97+E97)</f>
        <v>39</v>
      </c>
      <c r="AL97" s="110" t="s">
        <v>226</v>
      </c>
      <c r="AM97" s="109">
        <f>SUM(AI97+AE97+AA97+W97+S97+O97+K97+G97)</f>
        <v>24</v>
      </c>
      <c r="AN97" s="111">
        <v>37</v>
      </c>
      <c r="AO97" s="109" t="s">
        <v>250</v>
      </c>
      <c r="AP97" s="107"/>
    </row>
    <row r="98" spans="1:42" x14ac:dyDescent="0.25">
      <c r="A98" s="100">
        <v>7</v>
      </c>
      <c r="B98" s="116" t="s">
        <v>388</v>
      </c>
      <c r="C98" s="105" t="s">
        <v>366</v>
      </c>
      <c r="D98" s="106" t="s">
        <v>301</v>
      </c>
      <c r="E98" s="107">
        <v>2</v>
      </c>
      <c r="F98" s="108" t="s">
        <v>226</v>
      </c>
      <c r="G98" s="107">
        <v>2</v>
      </c>
      <c r="H98" s="108"/>
      <c r="I98" s="100">
        <v>3</v>
      </c>
      <c r="J98" s="108" t="s">
        <v>226</v>
      </c>
      <c r="K98" s="100">
        <v>1</v>
      </c>
      <c r="L98" s="108"/>
      <c r="M98" s="100">
        <v>5</v>
      </c>
      <c r="N98" s="108" t="s">
        <v>226</v>
      </c>
      <c r="O98" s="107">
        <v>3</v>
      </c>
      <c r="P98" s="105"/>
      <c r="Q98" s="107">
        <v>6</v>
      </c>
      <c r="R98" s="108" t="s">
        <v>226</v>
      </c>
      <c r="S98" s="107">
        <v>4</v>
      </c>
      <c r="T98" s="105"/>
      <c r="U98" s="107">
        <v>6</v>
      </c>
      <c r="V98" s="108" t="s">
        <v>226</v>
      </c>
      <c r="W98" s="107">
        <v>3</v>
      </c>
      <c r="X98" s="105"/>
      <c r="Y98" s="107">
        <v>5</v>
      </c>
      <c r="Z98" s="108" t="s">
        <v>226</v>
      </c>
      <c r="AA98" s="107">
        <v>4</v>
      </c>
      <c r="AB98" s="105"/>
      <c r="AC98" s="107">
        <v>4</v>
      </c>
      <c r="AD98" s="108" t="s">
        <v>226</v>
      </c>
      <c r="AE98" s="107">
        <v>4</v>
      </c>
      <c r="AF98" s="105"/>
      <c r="AG98" s="107">
        <v>6</v>
      </c>
      <c r="AH98" s="108" t="s">
        <v>226</v>
      </c>
      <c r="AI98" s="107">
        <v>3</v>
      </c>
      <c r="AJ98" s="105"/>
      <c r="AK98" s="109">
        <f t="shared" ref="AK98" si="26">SUM(AG98+AC98+Y98+U98+Q98+M98+I98+E98)</f>
        <v>37</v>
      </c>
      <c r="AL98" s="110" t="s">
        <v>226</v>
      </c>
      <c r="AM98" s="109">
        <f t="shared" ref="AM98" si="27">SUM(AI98+AE98+AA98+W98+S98+O98+K98+G98)</f>
        <v>24</v>
      </c>
      <c r="AN98" s="111">
        <v>41</v>
      </c>
      <c r="AO98" s="109" t="s">
        <v>250</v>
      </c>
      <c r="AP98" s="107"/>
    </row>
    <row r="99" spans="1:42" x14ac:dyDescent="0.25">
      <c r="D99" s="95"/>
      <c r="AP99" s="95"/>
    </row>
    <row r="100" spans="1:42" x14ac:dyDescent="0.25">
      <c r="D100" s="95"/>
      <c r="AP100" s="95"/>
    </row>
    <row r="101" spans="1:42" x14ac:dyDescent="0.25">
      <c r="D101" s="95"/>
      <c r="AP101" s="95"/>
    </row>
    <row r="102" spans="1:42" x14ac:dyDescent="0.25">
      <c r="D102" s="95"/>
      <c r="AP102" s="95"/>
    </row>
    <row r="103" spans="1:42" x14ac:dyDescent="0.25">
      <c r="D103" s="95"/>
      <c r="AP103" s="95"/>
    </row>
  </sheetData>
  <mergeCells count="2">
    <mergeCell ref="A1:AP1"/>
    <mergeCell ref="A2:AP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topLeftCell="A39" workbookViewId="0">
      <selection activeCell="Z10" sqref="Z10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5" ht="15.75" x14ac:dyDescent="0.25">
      <c r="A1" s="159"/>
      <c r="B1" s="159"/>
      <c r="C1" s="160"/>
      <c r="D1" s="159"/>
      <c r="E1" s="213" t="s">
        <v>419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5" ht="15.75" x14ac:dyDescent="0.25">
      <c r="A2" s="159" t="s">
        <v>246</v>
      </c>
      <c r="B2" s="159" t="s">
        <v>247</v>
      </c>
      <c r="C2" s="160" t="s">
        <v>420</v>
      </c>
      <c r="D2" s="161" t="s">
        <v>421</v>
      </c>
      <c r="E2" s="161" t="s">
        <v>3</v>
      </c>
      <c r="F2" s="214">
        <v>1</v>
      </c>
      <c r="G2" s="214"/>
      <c r="H2" s="214">
        <v>2</v>
      </c>
      <c r="I2" s="214"/>
      <c r="J2" s="214">
        <v>3</v>
      </c>
      <c r="K2" s="214"/>
      <c r="L2" s="214">
        <v>4</v>
      </c>
      <c r="M2" s="214"/>
      <c r="N2" s="214">
        <v>5</v>
      </c>
      <c r="O2" s="214"/>
      <c r="P2" s="214">
        <v>6</v>
      </c>
      <c r="Q2" s="214"/>
      <c r="R2" s="214">
        <v>7</v>
      </c>
      <c r="S2" s="214"/>
      <c r="T2" s="214">
        <v>8</v>
      </c>
      <c r="U2" s="214"/>
      <c r="V2" s="162" t="s">
        <v>248</v>
      </c>
      <c r="W2" s="162" t="s">
        <v>249</v>
      </c>
      <c r="X2" s="162" t="s">
        <v>250</v>
      </c>
      <c r="Y2" s="162" t="s">
        <v>251</v>
      </c>
    </row>
    <row r="3" spans="1:25" ht="15.75" x14ac:dyDescent="0.25">
      <c r="A3" s="159"/>
      <c r="B3" s="159"/>
      <c r="C3" s="160"/>
      <c r="D3" s="161"/>
      <c r="E3" s="16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2"/>
      <c r="W3" s="162"/>
      <c r="X3" s="162"/>
      <c r="Y3" s="162"/>
    </row>
    <row r="4" spans="1:25" x14ac:dyDescent="0.25">
      <c r="A4" s="164">
        <v>1</v>
      </c>
      <c r="B4" s="159" t="s">
        <v>252</v>
      </c>
      <c r="C4" s="131" t="s">
        <v>422</v>
      </c>
      <c r="D4" s="132" t="s">
        <v>423</v>
      </c>
      <c r="E4" s="132" t="s">
        <v>34</v>
      </c>
      <c r="F4" s="165">
        <v>6</v>
      </c>
      <c r="G4" s="165">
        <v>2</v>
      </c>
      <c r="H4" s="165">
        <v>6</v>
      </c>
      <c r="I4" s="165">
        <v>3</v>
      </c>
      <c r="J4" s="165">
        <v>6</v>
      </c>
      <c r="K4" s="165">
        <v>5</v>
      </c>
      <c r="L4" s="165">
        <v>4</v>
      </c>
      <c r="M4" s="165">
        <v>1</v>
      </c>
      <c r="N4" s="165">
        <v>6</v>
      </c>
      <c r="O4" s="165">
        <v>2</v>
      </c>
      <c r="P4" s="165">
        <v>4</v>
      </c>
      <c r="Q4" s="165">
        <v>4</v>
      </c>
      <c r="R4" s="165">
        <v>5</v>
      </c>
      <c r="S4" s="165">
        <v>4</v>
      </c>
      <c r="T4" s="165">
        <v>5</v>
      </c>
      <c r="U4" s="165">
        <v>4</v>
      </c>
      <c r="V4" s="164">
        <f t="shared" ref="V4:W20" si="0">SUM(F4,H4,J4,L4,N4,P4,R4,T4)</f>
        <v>42</v>
      </c>
      <c r="W4" s="164">
        <f t="shared" si="0"/>
        <v>25</v>
      </c>
      <c r="X4" s="164">
        <v>26</v>
      </c>
      <c r="Y4" s="166" t="s">
        <v>255</v>
      </c>
    </row>
    <row r="5" spans="1:25" x14ac:dyDescent="0.25">
      <c r="A5" s="167">
        <v>2</v>
      </c>
      <c r="B5" s="159" t="s">
        <v>252</v>
      </c>
      <c r="C5" s="168" t="s">
        <v>424</v>
      </c>
      <c r="D5" s="169" t="s">
        <v>425</v>
      </c>
      <c r="E5" s="169" t="s">
        <v>36</v>
      </c>
      <c r="F5" s="170">
        <v>6</v>
      </c>
      <c r="G5" s="170">
        <v>2</v>
      </c>
      <c r="H5" s="170">
        <v>5</v>
      </c>
      <c r="I5" s="170">
        <v>3</v>
      </c>
      <c r="J5" s="170">
        <v>6</v>
      </c>
      <c r="K5" s="170">
        <v>5</v>
      </c>
      <c r="L5" s="170">
        <v>4</v>
      </c>
      <c r="M5" s="170">
        <v>1</v>
      </c>
      <c r="N5" s="170">
        <v>6</v>
      </c>
      <c r="O5" s="170">
        <v>2</v>
      </c>
      <c r="P5" s="170">
        <v>4</v>
      </c>
      <c r="Q5" s="170">
        <v>4</v>
      </c>
      <c r="R5" s="170">
        <v>5</v>
      </c>
      <c r="S5" s="170">
        <v>3</v>
      </c>
      <c r="T5" s="170">
        <v>6</v>
      </c>
      <c r="U5" s="170">
        <v>4</v>
      </c>
      <c r="V5" s="167">
        <f t="shared" si="0"/>
        <v>42</v>
      </c>
      <c r="W5" s="167">
        <f t="shared" si="0"/>
        <v>24</v>
      </c>
      <c r="X5" s="167">
        <v>31</v>
      </c>
      <c r="Y5" s="95" t="s">
        <v>255</v>
      </c>
    </row>
    <row r="6" spans="1:25" x14ac:dyDescent="0.25">
      <c r="A6" s="164">
        <v>3</v>
      </c>
      <c r="B6" s="159" t="s">
        <v>252</v>
      </c>
      <c r="C6" s="131" t="s">
        <v>426</v>
      </c>
      <c r="D6" s="132" t="s">
        <v>427</v>
      </c>
      <c r="E6" s="132" t="s">
        <v>36</v>
      </c>
      <c r="F6" s="165">
        <v>6</v>
      </c>
      <c r="G6" s="165">
        <v>2</v>
      </c>
      <c r="H6" s="165">
        <v>5</v>
      </c>
      <c r="I6" s="165">
        <v>3</v>
      </c>
      <c r="J6" s="165">
        <v>6</v>
      </c>
      <c r="K6" s="165">
        <v>5</v>
      </c>
      <c r="L6" s="165">
        <v>6</v>
      </c>
      <c r="M6" s="165">
        <v>1</v>
      </c>
      <c r="N6" s="165">
        <v>5</v>
      </c>
      <c r="O6" s="165">
        <v>2</v>
      </c>
      <c r="P6" s="165">
        <v>6</v>
      </c>
      <c r="Q6" s="165">
        <v>5</v>
      </c>
      <c r="R6" s="165">
        <v>5</v>
      </c>
      <c r="S6" s="165">
        <v>4</v>
      </c>
      <c r="T6" s="165">
        <v>2</v>
      </c>
      <c r="U6" s="165">
        <v>2</v>
      </c>
      <c r="V6" s="164">
        <f t="shared" si="0"/>
        <v>41</v>
      </c>
      <c r="W6" s="164">
        <f t="shared" si="0"/>
        <v>24</v>
      </c>
      <c r="X6" s="164">
        <v>27</v>
      </c>
      <c r="Y6" s="166"/>
    </row>
    <row r="7" spans="1:25" x14ac:dyDescent="0.25">
      <c r="A7" s="164">
        <v>4</v>
      </c>
      <c r="B7" s="159" t="s">
        <v>252</v>
      </c>
      <c r="C7" s="131" t="s">
        <v>428</v>
      </c>
      <c r="D7" s="132" t="s">
        <v>429</v>
      </c>
      <c r="E7" s="132" t="s">
        <v>37</v>
      </c>
      <c r="F7" s="165">
        <v>6</v>
      </c>
      <c r="G7" s="165">
        <v>2</v>
      </c>
      <c r="H7" s="165">
        <v>4</v>
      </c>
      <c r="I7" s="165">
        <v>3</v>
      </c>
      <c r="J7" s="165">
        <v>4</v>
      </c>
      <c r="K7" s="165">
        <v>4</v>
      </c>
      <c r="L7" s="165">
        <v>3</v>
      </c>
      <c r="M7" s="165">
        <v>1</v>
      </c>
      <c r="N7" s="165">
        <v>4</v>
      </c>
      <c r="O7" s="165">
        <v>2</v>
      </c>
      <c r="P7" s="165">
        <v>5</v>
      </c>
      <c r="Q7" s="165">
        <v>4</v>
      </c>
      <c r="R7" s="165">
        <v>6</v>
      </c>
      <c r="S7" s="165">
        <v>4</v>
      </c>
      <c r="T7" s="165">
        <v>5</v>
      </c>
      <c r="U7" s="165">
        <v>4</v>
      </c>
      <c r="V7" s="164">
        <f t="shared" si="0"/>
        <v>37</v>
      </c>
      <c r="W7" s="164">
        <f t="shared" si="0"/>
        <v>24</v>
      </c>
      <c r="X7" s="164">
        <v>26</v>
      </c>
      <c r="Y7" s="166"/>
    </row>
    <row r="8" spans="1:25" x14ac:dyDescent="0.25">
      <c r="A8" s="164">
        <v>5</v>
      </c>
      <c r="B8" s="159" t="s">
        <v>252</v>
      </c>
      <c r="C8" s="131" t="s">
        <v>430</v>
      </c>
      <c r="D8" s="132" t="s">
        <v>431</v>
      </c>
      <c r="E8" s="132" t="s">
        <v>36</v>
      </c>
      <c r="F8" s="171">
        <v>6</v>
      </c>
      <c r="G8" s="171">
        <v>2</v>
      </c>
      <c r="H8" s="171">
        <v>3</v>
      </c>
      <c r="I8" s="171">
        <v>2</v>
      </c>
      <c r="J8" s="171">
        <v>5</v>
      </c>
      <c r="K8" s="171">
        <v>4</v>
      </c>
      <c r="L8" s="171">
        <v>6</v>
      </c>
      <c r="M8" s="171">
        <v>1</v>
      </c>
      <c r="N8" s="171">
        <v>5</v>
      </c>
      <c r="O8" s="171">
        <v>2</v>
      </c>
      <c r="P8" s="171">
        <v>4</v>
      </c>
      <c r="Q8" s="171">
        <v>4</v>
      </c>
      <c r="R8" s="171">
        <v>5</v>
      </c>
      <c r="S8" s="171">
        <v>4</v>
      </c>
      <c r="T8" s="171">
        <v>3</v>
      </c>
      <c r="U8" s="171">
        <v>3</v>
      </c>
      <c r="V8" s="164">
        <f t="shared" si="0"/>
        <v>37</v>
      </c>
      <c r="W8" s="164">
        <f t="shared" si="0"/>
        <v>22</v>
      </c>
      <c r="X8" s="164">
        <v>33</v>
      </c>
      <c r="Y8" s="95"/>
    </row>
    <row r="9" spans="1:25" x14ac:dyDescent="0.25">
      <c r="A9" s="164">
        <v>6</v>
      </c>
      <c r="B9" s="159" t="s">
        <v>252</v>
      </c>
      <c r="C9" s="131" t="s">
        <v>432</v>
      </c>
      <c r="D9" s="132" t="s">
        <v>433</v>
      </c>
      <c r="E9" s="132" t="s">
        <v>47</v>
      </c>
      <c r="F9" s="171">
        <v>6</v>
      </c>
      <c r="G9" s="171">
        <v>2</v>
      </c>
      <c r="H9" s="171">
        <v>5</v>
      </c>
      <c r="I9" s="171">
        <v>3</v>
      </c>
      <c r="J9" s="171">
        <v>3</v>
      </c>
      <c r="K9" s="171">
        <v>3</v>
      </c>
      <c r="L9" s="171">
        <v>6</v>
      </c>
      <c r="M9" s="171">
        <v>1</v>
      </c>
      <c r="N9" s="171">
        <v>4</v>
      </c>
      <c r="O9" s="171">
        <v>1</v>
      </c>
      <c r="P9" s="171">
        <v>3</v>
      </c>
      <c r="Q9" s="171">
        <v>3</v>
      </c>
      <c r="R9" s="171">
        <v>3</v>
      </c>
      <c r="S9" s="171">
        <v>2</v>
      </c>
      <c r="T9" s="171">
        <v>6</v>
      </c>
      <c r="U9" s="171">
        <v>4</v>
      </c>
      <c r="V9" s="164">
        <f t="shared" si="0"/>
        <v>36</v>
      </c>
      <c r="W9" s="164">
        <f t="shared" si="0"/>
        <v>19</v>
      </c>
      <c r="X9" s="164">
        <v>32</v>
      </c>
      <c r="Y9" s="95"/>
    </row>
    <row r="10" spans="1:25" x14ac:dyDescent="0.25">
      <c r="A10" s="172">
        <v>7</v>
      </c>
      <c r="B10" s="159" t="s">
        <v>252</v>
      </c>
      <c r="C10" s="129" t="s">
        <v>434</v>
      </c>
      <c r="D10" s="130" t="s">
        <v>435</v>
      </c>
      <c r="E10" s="130" t="s">
        <v>34</v>
      </c>
      <c r="F10" s="173">
        <v>3</v>
      </c>
      <c r="G10" s="173">
        <v>2</v>
      </c>
      <c r="H10" s="173">
        <v>5</v>
      </c>
      <c r="I10" s="173">
        <v>3</v>
      </c>
      <c r="J10" s="173">
        <v>5</v>
      </c>
      <c r="K10" s="173">
        <v>4</v>
      </c>
      <c r="L10" s="173">
        <v>5</v>
      </c>
      <c r="M10" s="173">
        <v>1</v>
      </c>
      <c r="N10" s="173">
        <v>3</v>
      </c>
      <c r="O10" s="173">
        <v>2</v>
      </c>
      <c r="P10" s="173">
        <v>6</v>
      </c>
      <c r="Q10" s="173">
        <v>5</v>
      </c>
      <c r="R10" s="173">
        <v>5</v>
      </c>
      <c r="S10" s="173">
        <v>3</v>
      </c>
      <c r="T10" s="173">
        <v>2</v>
      </c>
      <c r="U10" s="173">
        <v>2</v>
      </c>
      <c r="V10" s="172">
        <f t="shared" si="0"/>
        <v>34</v>
      </c>
      <c r="W10" s="172">
        <f t="shared" si="0"/>
        <v>22</v>
      </c>
      <c r="X10" s="172">
        <v>32</v>
      </c>
      <c r="Y10" s="95"/>
    </row>
    <row r="11" spans="1:25" x14ac:dyDescent="0.25">
      <c r="A11" s="164">
        <v>8</v>
      </c>
      <c r="B11" s="159" t="s">
        <v>252</v>
      </c>
      <c r="C11" s="131" t="s">
        <v>436</v>
      </c>
      <c r="D11" s="132" t="s">
        <v>406</v>
      </c>
      <c r="E11" s="132" t="s">
        <v>34</v>
      </c>
      <c r="F11" s="171">
        <v>4</v>
      </c>
      <c r="G11" s="171">
        <v>2</v>
      </c>
      <c r="H11" s="171">
        <v>4</v>
      </c>
      <c r="I11" s="171">
        <v>2</v>
      </c>
      <c r="J11" s="171">
        <v>2</v>
      </c>
      <c r="K11" s="171">
        <v>2</v>
      </c>
      <c r="L11" s="171">
        <v>6</v>
      </c>
      <c r="M11" s="171">
        <v>1</v>
      </c>
      <c r="N11" s="171">
        <v>5</v>
      </c>
      <c r="O11" s="171">
        <v>2</v>
      </c>
      <c r="P11" s="171">
        <v>3</v>
      </c>
      <c r="Q11" s="171">
        <v>2</v>
      </c>
      <c r="R11" s="171">
        <v>3</v>
      </c>
      <c r="S11" s="171">
        <v>3</v>
      </c>
      <c r="T11" s="171">
        <v>3</v>
      </c>
      <c r="U11" s="171">
        <v>3</v>
      </c>
      <c r="V11" s="164">
        <f t="shared" si="0"/>
        <v>30</v>
      </c>
      <c r="W11" s="164">
        <f t="shared" si="0"/>
        <v>17</v>
      </c>
      <c r="X11" s="164">
        <v>26</v>
      </c>
      <c r="Y11" s="95"/>
    </row>
    <row r="12" spans="1:25" x14ac:dyDescent="0.25">
      <c r="A12" s="164"/>
      <c r="B12" s="164"/>
      <c r="C12" s="131"/>
      <c r="D12" s="132"/>
      <c r="E12" s="132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64"/>
      <c r="W12" s="164"/>
      <c r="X12" s="164"/>
      <c r="Y12" s="95"/>
    </row>
    <row r="13" spans="1:25" x14ac:dyDescent="0.25">
      <c r="A13" s="164"/>
      <c r="B13" s="164"/>
      <c r="C13" s="131"/>
      <c r="D13" s="132"/>
      <c r="E13" s="132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64"/>
      <c r="W13" s="164"/>
      <c r="X13" s="164"/>
      <c r="Y13" s="95"/>
    </row>
    <row r="14" spans="1:25" x14ac:dyDescent="0.25">
      <c r="A14" s="164">
        <v>1</v>
      </c>
      <c r="B14" s="164" t="s">
        <v>263</v>
      </c>
      <c r="C14" s="131" t="s">
        <v>437</v>
      </c>
      <c r="D14" s="132" t="s">
        <v>438</v>
      </c>
      <c r="E14" s="132" t="s">
        <v>35</v>
      </c>
      <c r="F14" s="171">
        <v>6</v>
      </c>
      <c r="G14" s="171">
        <v>2</v>
      </c>
      <c r="H14" s="171">
        <v>6</v>
      </c>
      <c r="I14" s="171">
        <v>3</v>
      </c>
      <c r="J14" s="171">
        <v>6</v>
      </c>
      <c r="K14" s="171">
        <v>5</v>
      </c>
      <c r="L14" s="171">
        <v>6</v>
      </c>
      <c r="M14" s="171">
        <v>1</v>
      </c>
      <c r="N14" s="171">
        <v>6</v>
      </c>
      <c r="O14" s="171">
        <v>2</v>
      </c>
      <c r="P14" s="171">
        <v>4</v>
      </c>
      <c r="Q14" s="171">
        <v>3</v>
      </c>
      <c r="R14" s="171">
        <v>6</v>
      </c>
      <c r="S14" s="171">
        <v>4</v>
      </c>
      <c r="T14" s="171">
        <v>4</v>
      </c>
      <c r="U14" s="171">
        <v>2</v>
      </c>
      <c r="V14" s="164">
        <f t="shared" si="0"/>
        <v>44</v>
      </c>
      <c r="W14" s="164">
        <f t="shared" si="0"/>
        <v>22</v>
      </c>
      <c r="X14" s="164">
        <v>41</v>
      </c>
      <c r="Y14" s="95" t="s">
        <v>255</v>
      </c>
    </row>
    <row r="15" spans="1:25" x14ac:dyDescent="0.25">
      <c r="A15" s="164">
        <v>2</v>
      </c>
      <c r="B15" s="164" t="s">
        <v>263</v>
      </c>
      <c r="C15" s="131" t="s">
        <v>439</v>
      </c>
      <c r="D15" s="132" t="s">
        <v>440</v>
      </c>
      <c r="E15" s="132" t="s">
        <v>34</v>
      </c>
      <c r="F15" s="171">
        <v>5</v>
      </c>
      <c r="G15" s="171">
        <v>2</v>
      </c>
      <c r="H15" s="171">
        <v>5</v>
      </c>
      <c r="I15" s="171">
        <v>3</v>
      </c>
      <c r="J15" s="171">
        <v>6</v>
      </c>
      <c r="K15" s="171">
        <v>5</v>
      </c>
      <c r="L15" s="171">
        <v>6</v>
      </c>
      <c r="M15" s="171">
        <v>1</v>
      </c>
      <c r="N15" s="171">
        <v>4</v>
      </c>
      <c r="O15" s="171">
        <v>2</v>
      </c>
      <c r="P15" s="171">
        <v>5</v>
      </c>
      <c r="Q15" s="171">
        <v>4</v>
      </c>
      <c r="R15" s="171">
        <v>6</v>
      </c>
      <c r="S15" s="171">
        <v>4</v>
      </c>
      <c r="T15" s="171">
        <v>4</v>
      </c>
      <c r="U15" s="171">
        <v>3</v>
      </c>
      <c r="V15" s="164">
        <f t="shared" si="0"/>
        <v>41</v>
      </c>
      <c r="W15" s="164">
        <f t="shared" si="0"/>
        <v>24</v>
      </c>
      <c r="X15" s="164">
        <v>37</v>
      </c>
      <c r="Y15" s="95"/>
    </row>
    <row r="16" spans="1:25" x14ac:dyDescent="0.25">
      <c r="A16" s="164">
        <v>3</v>
      </c>
      <c r="B16" s="164" t="s">
        <v>263</v>
      </c>
      <c r="C16" s="131" t="s">
        <v>441</v>
      </c>
      <c r="D16" s="132" t="s">
        <v>442</v>
      </c>
      <c r="E16" s="132" t="s">
        <v>37</v>
      </c>
      <c r="F16" s="171">
        <v>2</v>
      </c>
      <c r="G16" s="171">
        <v>1</v>
      </c>
      <c r="H16" s="171">
        <v>5</v>
      </c>
      <c r="I16" s="171">
        <v>3</v>
      </c>
      <c r="J16" s="171">
        <v>4</v>
      </c>
      <c r="K16" s="171">
        <v>4</v>
      </c>
      <c r="L16" s="171">
        <v>6</v>
      </c>
      <c r="M16" s="171">
        <v>1</v>
      </c>
      <c r="N16" s="171">
        <v>4</v>
      </c>
      <c r="O16" s="171">
        <v>1</v>
      </c>
      <c r="P16" s="171">
        <v>3</v>
      </c>
      <c r="Q16" s="171">
        <v>3</v>
      </c>
      <c r="R16" s="171">
        <v>5</v>
      </c>
      <c r="S16" s="171">
        <v>4</v>
      </c>
      <c r="T16" s="171">
        <v>3</v>
      </c>
      <c r="U16" s="171">
        <v>3</v>
      </c>
      <c r="V16" s="164">
        <f t="shared" si="0"/>
        <v>32</v>
      </c>
      <c r="W16" s="164">
        <f t="shared" si="0"/>
        <v>20</v>
      </c>
      <c r="X16" s="164">
        <v>29</v>
      </c>
      <c r="Y16" s="95"/>
    </row>
    <row r="17" spans="1:27" x14ac:dyDescent="0.25">
      <c r="A17" s="164">
        <v>4</v>
      </c>
      <c r="B17" s="164" t="s">
        <v>263</v>
      </c>
      <c r="C17" s="131" t="s">
        <v>443</v>
      </c>
      <c r="D17" s="132" t="s">
        <v>444</v>
      </c>
      <c r="E17" s="132" t="s">
        <v>35</v>
      </c>
      <c r="F17" s="171">
        <v>5</v>
      </c>
      <c r="G17" s="171">
        <v>2</v>
      </c>
      <c r="H17" s="171">
        <v>5</v>
      </c>
      <c r="I17" s="171">
        <v>3</v>
      </c>
      <c r="J17" s="171">
        <v>3</v>
      </c>
      <c r="K17" s="171">
        <v>2</v>
      </c>
      <c r="L17" s="171">
        <v>6</v>
      </c>
      <c r="M17" s="171">
        <v>1</v>
      </c>
      <c r="N17" s="171">
        <v>6</v>
      </c>
      <c r="O17" s="171">
        <v>2</v>
      </c>
      <c r="P17" s="171">
        <v>1</v>
      </c>
      <c r="Q17" s="171">
        <v>1</v>
      </c>
      <c r="R17" s="171">
        <v>3</v>
      </c>
      <c r="S17" s="171">
        <v>3</v>
      </c>
      <c r="T17" s="171">
        <v>3</v>
      </c>
      <c r="U17" s="171">
        <v>3</v>
      </c>
      <c r="V17" s="164">
        <f t="shared" si="0"/>
        <v>32</v>
      </c>
      <c r="W17" s="164">
        <f t="shared" si="0"/>
        <v>17</v>
      </c>
      <c r="X17" s="164">
        <v>38</v>
      </c>
      <c r="Y17" s="95"/>
    </row>
    <row r="18" spans="1:27" x14ac:dyDescent="0.25">
      <c r="A18" s="164">
        <v>5</v>
      </c>
      <c r="B18" s="164" t="s">
        <v>263</v>
      </c>
      <c r="C18" s="131" t="s">
        <v>445</v>
      </c>
      <c r="D18" s="132" t="s">
        <v>446</v>
      </c>
      <c r="E18" s="132" t="s">
        <v>47</v>
      </c>
      <c r="F18" s="171">
        <v>0</v>
      </c>
      <c r="G18" s="171">
        <v>0</v>
      </c>
      <c r="H18" s="171">
        <v>5</v>
      </c>
      <c r="I18" s="171">
        <v>3</v>
      </c>
      <c r="J18" s="171">
        <v>4</v>
      </c>
      <c r="K18" s="171">
        <v>3</v>
      </c>
      <c r="L18" s="171">
        <v>6</v>
      </c>
      <c r="M18" s="171">
        <v>1</v>
      </c>
      <c r="N18" s="171">
        <v>6</v>
      </c>
      <c r="O18" s="171">
        <v>2</v>
      </c>
      <c r="P18" s="171">
        <v>1</v>
      </c>
      <c r="Q18" s="171">
        <v>1</v>
      </c>
      <c r="R18" s="171">
        <v>2</v>
      </c>
      <c r="S18" s="171">
        <v>2</v>
      </c>
      <c r="T18" s="171">
        <v>4</v>
      </c>
      <c r="U18" s="171">
        <v>4</v>
      </c>
      <c r="V18" s="164">
        <f t="shared" si="0"/>
        <v>28</v>
      </c>
      <c r="W18" s="164">
        <f t="shared" si="0"/>
        <v>16</v>
      </c>
      <c r="X18" s="164">
        <v>39</v>
      </c>
      <c r="Y18" s="95"/>
    </row>
    <row r="19" spans="1:27" x14ac:dyDescent="0.25">
      <c r="A19" s="164">
        <v>6</v>
      </c>
      <c r="B19" s="164" t="s">
        <v>263</v>
      </c>
      <c r="C19" s="131" t="s">
        <v>447</v>
      </c>
      <c r="D19" s="132" t="s">
        <v>448</v>
      </c>
      <c r="E19" s="132" t="s">
        <v>36</v>
      </c>
      <c r="F19" s="171">
        <v>3</v>
      </c>
      <c r="G19" s="171">
        <v>1</v>
      </c>
      <c r="H19" s="171">
        <v>5</v>
      </c>
      <c r="I19" s="171">
        <v>3</v>
      </c>
      <c r="J19" s="171">
        <v>4</v>
      </c>
      <c r="K19" s="171">
        <v>3</v>
      </c>
      <c r="L19" s="171">
        <v>3</v>
      </c>
      <c r="M19" s="171">
        <v>1</v>
      </c>
      <c r="N19" s="171">
        <v>5</v>
      </c>
      <c r="O19" s="171">
        <v>2</v>
      </c>
      <c r="P19" s="171">
        <v>2</v>
      </c>
      <c r="Q19" s="171">
        <v>2</v>
      </c>
      <c r="R19" s="171">
        <v>5</v>
      </c>
      <c r="S19" s="171">
        <v>3</v>
      </c>
      <c r="T19" s="171">
        <v>0</v>
      </c>
      <c r="U19" s="171">
        <v>0</v>
      </c>
      <c r="V19" s="164">
        <f t="shared" si="0"/>
        <v>27</v>
      </c>
      <c r="W19" s="164">
        <f t="shared" si="0"/>
        <v>15</v>
      </c>
      <c r="X19" s="164">
        <v>31</v>
      </c>
      <c r="Y19" s="95"/>
    </row>
    <row r="20" spans="1:27" x14ac:dyDescent="0.25">
      <c r="A20" s="164">
        <v>7</v>
      </c>
      <c r="B20" s="164" t="s">
        <v>263</v>
      </c>
      <c r="C20" s="131" t="s">
        <v>449</v>
      </c>
      <c r="D20" s="132" t="s">
        <v>450</v>
      </c>
      <c r="E20" s="132" t="s">
        <v>36</v>
      </c>
      <c r="F20" s="171">
        <v>3</v>
      </c>
      <c r="G20" s="171">
        <v>2</v>
      </c>
      <c r="H20" s="171">
        <v>5</v>
      </c>
      <c r="I20" s="171">
        <v>2</v>
      </c>
      <c r="J20" s="171">
        <v>3</v>
      </c>
      <c r="K20" s="171">
        <v>3</v>
      </c>
      <c r="L20" s="171">
        <v>4</v>
      </c>
      <c r="M20" s="171">
        <v>1</v>
      </c>
      <c r="N20" s="171">
        <v>4</v>
      </c>
      <c r="O20" s="171">
        <v>2</v>
      </c>
      <c r="P20" s="171">
        <v>0</v>
      </c>
      <c r="Q20" s="171">
        <v>0</v>
      </c>
      <c r="R20" s="171">
        <v>4</v>
      </c>
      <c r="S20" s="171">
        <v>4</v>
      </c>
      <c r="T20" s="171">
        <v>1</v>
      </c>
      <c r="U20" s="171">
        <v>1</v>
      </c>
      <c r="V20" s="164">
        <f t="shared" si="0"/>
        <v>24</v>
      </c>
      <c r="W20" s="164">
        <f t="shared" si="0"/>
        <v>15</v>
      </c>
      <c r="X20" s="164">
        <v>31</v>
      </c>
      <c r="Y20" s="95"/>
    </row>
    <row r="21" spans="1:27" x14ac:dyDescent="0.25">
      <c r="A21" s="164"/>
      <c r="B21" s="164"/>
      <c r="C21" s="131"/>
      <c r="D21" s="132"/>
      <c r="E21" s="132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64"/>
      <c r="W21" s="164"/>
      <c r="X21" s="164"/>
      <c r="Y21" s="95"/>
    </row>
    <row r="22" spans="1:27" x14ac:dyDescent="0.25">
      <c r="A22" s="164"/>
      <c r="B22" s="164"/>
      <c r="C22" s="131"/>
      <c r="D22" s="132"/>
      <c r="E22" s="132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64"/>
      <c r="W22" s="164"/>
      <c r="X22" s="164"/>
      <c r="Y22" s="95"/>
    </row>
    <row r="23" spans="1:27" x14ac:dyDescent="0.25">
      <c r="A23" s="174">
        <v>1</v>
      </c>
      <c r="B23" s="164" t="s">
        <v>273</v>
      </c>
      <c r="C23" s="131" t="s">
        <v>451</v>
      </c>
      <c r="D23" s="132" t="s">
        <v>452</v>
      </c>
      <c r="E23" s="132" t="s">
        <v>35</v>
      </c>
      <c r="F23" s="171">
        <v>6</v>
      </c>
      <c r="G23" s="171">
        <v>2</v>
      </c>
      <c r="H23" s="171">
        <v>6</v>
      </c>
      <c r="I23" s="171">
        <v>3</v>
      </c>
      <c r="J23" s="171">
        <v>6</v>
      </c>
      <c r="K23" s="171">
        <v>5</v>
      </c>
      <c r="L23" s="171">
        <v>6</v>
      </c>
      <c r="M23" s="171">
        <v>1</v>
      </c>
      <c r="N23" s="171">
        <v>6</v>
      </c>
      <c r="O23" s="171">
        <v>2</v>
      </c>
      <c r="P23" s="171">
        <v>6</v>
      </c>
      <c r="Q23" s="171">
        <v>5</v>
      </c>
      <c r="R23" s="171">
        <v>6</v>
      </c>
      <c r="S23" s="171">
        <v>4</v>
      </c>
      <c r="T23" s="171">
        <v>5</v>
      </c>
      <c r="U23" s="171">
        <v>4</v>
      </c>
      <c r="V23" s="164">
        <f t="shared" ref="V23:W35" si="1">SUM(F23,H23,J23,L23,N23,P23,R23,T23)</f>
        <v>47</v>
      </c>
      <c r="W23" s="164">
        <f t="shared" si="1"/>
        <v>26</v>
      </c>
      <c r="X23" s="164">
        <v>49</v>
      </c>
      <c r="Y23" s="95" t="s">
        <v>275</v>
      </c>
      <c r="AA23">
        <v>1</v>
      </c>
    </row>
    <row r="24" spans="1:27" x14ac:dyDescent="0.25">
      <c r="A24" s="175">
        <v>2</v>
      </c>
      <c r="B24" s="164" t="s">
        <v>273</v>
      </c>
      <c r="C24" s="168" t="s">
        <v>453</v>
      </c>
      <c r="D24" s="169" t="s">
        <v>454</v>
      </c>
      <c r="E24" s="169" t="s">
        <v>36</v>
      </c>
      <c r="F24" s="170">
        <v>6</v>
      </c>
      <c r="G24" s="170">
        <v>2</v>
      </c>
      <c r="H24" s="170">
        <v>6</v>
      </c>
      <c r="I24" s="170">
        <v>3</v>
      </c>
      <c r="J24" s="170">
        <v>6</v>
      </c>
      <c r="K24" s="170">
        <v>5</v>
      </c>
      <c r="L24" s="170">
        <v>6</v>
      </c>
      <c r="M24" s="170">
        <v>1</v>
      </c>
      <c r="N24" s="170">
        <v>5</v>
      </c>
      <c r="O24" s="170">
        <v>2</v>
      </c>
      <c r="P24" s="170">
        <v>6</v>
      </c>
      <c r="Q24" s="170">
        <v>5</v>
      </c>
      <c r="R24" s="170">
        <v>6</v>
      </c>
      <c r="S24" s="170">
        <v>4</v>
      </c>
      <c r="T24" s="170">
        <v>6</v>
      </c>
      <c r="U24" s="170">
        <v>4</v>
      </c>
      <c r="V24" s="167">
        <f t="shared" si="1"/>
        <v>47</v>
      </c>
      <c r="W24" s="167">
        <f t="shared" si="1"/>
        <v>26</v>
      </c>
      <c r="X24" s="167">
        <v>44</v>
      </c>
      <c r="Y24" s="95" t="s">
        <v>275</v>
      </c>
    </row>
    <row r="25" spans="1:27" x14ac:dyDescent="0.25">
      <c r="A25" s="164">
        <v>3</v>
      </c>
      <c r="B25" s="164" t="s">
        <v>273</v>
      </c>
      <c r="C25" s="131" t="s">
        <v>455</v>
      </c>
      <c r="D25" s="132" t="s">
        <v>456</v>
      </c>
      <c r="E25" s="132" t="s">
        <v>35</v>
      </c>
      <c r="F25" s="165">
        <v>6</v>
      </c>
      <c r="G25" s="165">
        <v>2</v>
      </c>
      <c r="H25" s="165">
        <v>6</v>
      </c>
      <c r="I25" s="165">
        <v>3</v>
      </c>
      <c r="J25" s="165">
        <v>6</v>
      </c>
      <c r="K25" s="165">
        <v>5</v>
      </c>
      <c r="L25" s="165">
        <v>6</v>
      </c>
      <c r="M25" s="165">
        <v>1</v>
      </c>
      <c r="N25" s="165">
        <v>5</v>
      </c>
      <c r="O25" s="165">
        <v>2</v>
      </c>
      <c r="P25" s="165">
        <v>6</v>
      </c>
      <c r="Q25" s="165">
        <v>5</v>
      </c>
      <c r="R25" s="165">
        <v>6</v>
      </c>
      <c r="S25" s="165">
        <v>4</v>
      </c>
      <c r="T25" s="165">
        <v>6</v>
      </c>
      <c r="U25" s="165">
        <v>4</v>
      </c>
      <c r="V25" s="164">
        <f t="shared" si="1"/>
        <v>47</v>
      </c>
      <c r="W25" s="164">
        <f t="shared" si="1"/>
        <v>26</v>
      </c>
      <c r="X25" s="164">
        <v>41</v>
      </c>
      <c r="Y25" s="166" t="s">
        <v>275</v>
      </c>
    </row>
    <row r="26" spans="1:27" x14ac:dyDescent="0.25">
      <c r="A26" s="164">
        <v>4</v>
      </c>
      <c r="B26" s="164" t="s">
        <v>273</v>
      </c>
      <c r="C26" s="131" t="s">
        <v>457</v>
      </c>
      <c r="D26" s="132" t="s">
        <v>458</v>
      </c>
      <c r="E26" s="132" t="s">
        <v>35</v>
      </c>
      <c r="F26" s="171">
        <v>6</v>
      </c>
      <c r="G26" s="171">
        <v>2</v>
      </c>
      <c r="H26" s="171">
        <v>6</v>
      </c>
      <c r="I26" s="171">
        <v>3</v>
      </c>
      <c r="J26" s="171">
        <v>6</v>
      </c>
      <c r="K26" s="171">
        <v>5</v>
      </c>
      <c r="L26" s="171">
        <v>6</v>
      </c>
      <c r="M26" s="171">
        <v>1</v>
      </c>
      <c r="N26" s="171">
        <v>5</v>
      </c>
      <c r="O26" s="171">
        <v>2</v>
      </c>
      <c r="P26" s="171">
        <v>6</v>
      </c>
      <c r="Q26" s="171">
        <v>5</v>
      </c>
      <c r="R26" s="171">
        <v>5</v>
      </c>
      <c r="S26" s="171">
        <v>3</v>
      </c>
      <c r="T26" s="171">
        <v>6</v>
      </c>
      <c r="U26" s="171">
        <v>4</v>
      </c>
      <c r="V26" s="164">
        <f t="shared" si="1"/>
        <v>46</v>
      </c>
      <c r="W26" s="164">
        <f t="shared" si="1"/>
        <v>25</v>
      </c>
      <c r="X26" s="164">
        <v>42</v>
      </c>
      <c r="Y26" s="166" t="s">
        <v>275</v>
      </c>
    </row>
    <row r="27" spans="1:27" x14ac:dyDescent="0.25">
      <c r="A27" s="164">
        <v>5</v>
      </c>
      <c r="B27" s="164" t="s">
        <v>273</v>
      </c>
      <c r="C27" s="131" t="s">
        <v>459</v>
      </c>
      <c r="D27" s="132" t="s">
        <v>460</v>
      </c>
      <c r="E27" s="132" t="s">
        <v>34</v>
      </c>
      <c r="F27" s="171">
        <v>6</v>
      </c>
      <c r="G27" s="171">
        <v>2</v>
      </c>
      <c r="H27" s="171">
        <v>6</v>
      </c>
      <c r="I27" s="171">
        <v>3</v>
      </c>
      <c r="J27" s="171">
        <v>6</v>
      </c>
      <c r="K27" s="171">
        <v>5</v>
      </c>
      <c r="L27" s="171">
        <v>6</v>
      </c>
      <c r="M27" s="171">
        <v>1</v>
      </c>
      <c r="N27" s="171">
        <v>6</v>
      </c>
      <c r="O27" s="171">
        <v>2</v>
      </c>
      <c r="P27" s="171">
        <v>6</v>
      </c>
      <c r="Q27" s="171">
        <v>5</v>
      </c>
      <c r="R27" s="171">
        <v>5</v>
      </c>
      <c r="S27" s="171">
        <v>3</v>
      </c>
      <c r="T27" s="171">
        <v>5</v>
      </c>
      <c r="U27" s="171">
        <v>3</v>
      </c>
      <c r="V27" s="164">
        <f t="shared" si="1"/>
        <v>46</v>
      </c>
      <c r="W27" s="164">
        <f t="shared" si="1"/>
        <v>24</v>
      </c>
      <c r="X27" s="164">
        <v>41</v>
      </c>
      <c r="Y27" s="166" t="s">
        <v>275</v>
      </c>
    </row>
    <row r="28" spans="1:27" x14ac:dyDescent="0.25">
      <c r="A28" s="164">
        <v>6</v>
      </c>
      <c r="B28" s="164" t="s">
        <v>273</v>
      </c>
      <c r="C28" s="131" t="s">
        <v>461</v>
      </c>
      <c r="D28" s="132" t="s">
        <v>425</v>
      </c>
      <c r="E28" s="132" t="s">
        <v>36</v>
      </c>
      <c r="F28" s="171">
        <v>6</v>
      </c>
      <c r="G28" s="171">
        <v>2</v>
      </c>
      <c r="H28" s="171">
        <v>5</v>
      </c>
      <c r="I28" s="171">
        <v>3</v>
      </c>
      <c r="J28" s="171">
        <v>5</v>
      </c>
      <c r="K28" s="171">
        <v>5</v>
      </c>
      <c r="L28" s="171">
        <v>6</v>
      </c>
      <c r="M28" s="171">
        <v>1</v>
      </c>
      <c r="N28" s="171">
        <v>6</v>
      </c>
      <c r="O28" s="171">
        <v>2</v>
      </c>
      <c r="P28" s="171">
        <v>6</v>
      </c>
      <c r="Q28" s="171">
        <v>5</v>
      </c>
      <c r="R28" s="171">
        <v>5</v>
      </c>
      <c r="S28" s="171">
        <v>4</v>
      </c>
      <c r="T28" s="171">
        <v>6</v>
      </c>
      <c r="U28" s="171">
        <v>4</v>
      </c>
      <c r="V28" s="164">
        <f t="shared" si="1"/>
        <v>45</v>
      </c>
      <c r="W28" s="164">
        <f t="shared" si="1"/>
        <v>26</v>
      </c>
      <c r="X28" s="164">
        <v>47</v>
      </c>
      <c r="Y28" s="166" t="s">
        <v>255</v>
      </c>
    </row>
    <row r="29" spans="1:27" x14ac:dyDescent="0.25">
      <c r="A29" s="164">
        <v>7</v>
      </c>
      <c r="B29" s="164" t="s">
        <v>273</v>
      </c>
      <c r="C29" s="131" t="s">
        <v>462</v>
      </c>
      <c r="D29" s="132" t="s">
        <v>463</v>
      </c>
      <c r="E29" s="132" t="s">
        <v>35</v>
      </c>
      <c r="F29" s="165">
        <v>4</v>
      </c>
      <c r="G29" s="165">
        <v>2</v>
      </c>
      <c r="H29" s="165">
        <v>6</v>
      </c>
      <c r="I29" s="165">
        <v>3</v>
      </c>
      <c r="J29" s="165">
        <v>6</v>
      </c>
      <c r="K29" s="165">
        <v>5</v>
      </c>
      <c r="L29" s="165">
        <v>6</v>
      </c>
      <c r="M29" s="165">
        <v>1</v>
      </c>
      <c r="N29" s="165">
        <v>6</v>
      </c>
      <c r="O29" s="165">
        <v>2</v>
      </c>
      <c r="P29" s="165">
        <v>5</v>
      </c>
      <c r="Q29" s="165">
        <v>5</v>
      </c>
      <c r="R29" s="165">
        <v>6</v>
      </c>
      <c r="S29" s="165">
        <v>4</v>
      </c>
      <c r="T29" s="165">
        <v>6</v>
      </c>
      <c r="U29" s="165">
        <v>4</v>
      </c>
      <c r="V29" s="164">
        <f t="shared" si="1"/>
        <v>45</v>
      </c>
      <c r="W29" s="164">
        <f t="shared" si="1"/>
        <v>26</v>
      </c>
      <c r="X29" s="164">
        <v>42</v>
      </c>
      <c r="Y29" s="166" t="s">
        <v>255</v>
      </c>
    </row>
    <row r="30" spans="1:27" x14ac:dyDescent="0.25">
      <c r="A30" s="164">
        <v>8</v>
      </c>
      <c r="B30" s="164" t="s">
        <v>273</v>
      </c>
      <c r="C30" s="131" t="s">
        <v>464</v>
      </c>
      <c r="D30" s="132" t="s">
        <v>406</v>
      </c>
      <c r="E30" s="132" t="s">
        <v>34</v>
      </c>
      <c r="F30" s="171">
        <v>5</v>
      </c>
      <c r="G30" s="171">
        <v>2</v>
      </c>
      <c r="H30" s="171">
        <v>6</v>
      </c>
      <c r="I30" s="171">
        <v>3</v>
      </c>
      <c r="J30" s="171">
        <v>6</v>
      </c>
      <c r="K30" s="171">
        <v>5</v>
      </c>
      <c r="L30" s="171">
        <v>4</v>
      </c>
      <c r="M30" s="171">
        <v>1</v>
      </c>
      <c r="N30" s="171">
        <v>6</v>
      </c>
      <c r="O30" s="171">
        <v>2</v>
      </c>
      <c r="P30" s="171">
        <v>6</v>
      </c>
      <c r="Q30" s="171">
        <v>5</v>
      </c>
      <c r="R30" s="171">
        <v>6</v>
      </c>
      <c r="S30" s="171">
        <v>4</v>
      </c>
      <c r="T30" s="171">
        <v>6</v>
      </c>
      <c r="U30" s="171">
        <v>4</v>
      </c>
      <c r="V30" s="164">
        <f t="shared" si="1"/>
        <v>45</v>
      </c>
      <c r="W30" s="164">
        <f t="shared" si="1"/>
        <v>26</v>
      </c>
      <c r="X30" s="164">
        <v>41</v>
      </c>
      <c r="Y30" s="166" t="s">
        <v>255</v>
      </c>
    </row>
    <row r="31" spans="1:27" x14ac:dyDescent="0.25">
      <c r="A31" s="164">
        <v>9</v>
      </c>
      <c r="B31" s="164" t="s">
        <v>273</v>
      </c>
      <c r="C31" s="131" t="s">
        <v>441</v>
      </c>
      <c r="D31" s="132" t="s">
        <v>465</v>
      </c>
      <c r="E31" s="132" t="s">
        <v>37</v>
      </c>
      <c r="F31" s="171">
        <v>5</v>
      </c>
      <c r="G31" s="171">
        <v>2</v>
      </c>
      <c r="H31" s="171">
        <v>6</v>
      </c>
      <c r="I31" s="171">
        <v>3</v>
      </c>
      <c r="J31" s="171">
        <v>6</v>
      </c>
      <c r="K31" s="171">
        <v>5</v>
      </c>
      <c r="L31" s="171">
        <v>5</v>
      </c>
      <c r="M31" s="171">
        <v>1</v>
      </c>
      <c r="N31" s="171">
        <v>6</v>
      </c>
      <c r="O31" s="171">
        <v>2</v>
      </c>
      <c r="P31" s="171">
        <v>5</v>
      </c>
      <c r="Q31" s="171">
        <v>4</v>
      </c>
      <c r="R31" s="171">
        <v>5</v>
      </c>
      <c r="S31" s="171">
        <v>4</v>
      </c>
      <c r="T31" s="171">
        <v>6</v>
      </c>
      <c r="U31" s="171">
        <v>4</v>
      </c>
      <c r="V31" s="164">
        <f t="shared" si="1"/>
        <v>44</v>
      </c>
      <c r="W31" s="164">
        <f t="shared" si="1"/>
        <v>25</v>
      </c>
      <c r="X31" s="164">
        <v>37</v>
      </c>
      <c r="Y31" s="166" t="s">
        <v>255</v>
      </c>
    </row>
    <row r="32" spans="1:27" x14ac:dyDescent="0.25">
      <c r="A32" s="164">
        <v>10</v>
      </c>
      <c r="B32" s="164" t="s">
        <v>273</v>
      </c>
      <c r="C32" s="131" t="s">
        <v>464</v>
      </c>
      <c r="D32" s="132" t="s">
        <v>466</v>
      </c>
      <c r="E32" s="132" t="s">
        <v>34</v>
      </c>
      <c r="F32" s="171">
        <v>5</v>
      </c>
      <c r="G32" s="171">
        <v>2</v>
      </c>
      <c r="H32" s="171">
        <v>5</v>
      </c>
      <c r="I32" s="171">
        <v>3</v>
      </c>
      <c r="J32" s="171">
        <v>6</v>
      </c>
      <c r="K32" s="171">
        <v>5</v>
      </c>
      <c r="L32" s="171">
        <v>5</v>
      </c>
      <c r="M32" s="171">
        <v>1</v>
      </c>
      <c r="N32" s="171">
        <v>6</v>
      </c>
      <c r="O32" s="171">
        <v>2</v>
      </c>
      <c r="P32" s="171">
        <v>6</v>
      </c>
      <c r="Q32" s="171">
        <v>5</v>
      </c>
      <c r="R32" s="171">
        <v>6</v>
      </c>
      <c r="S32" s="171">
        <v>4</v>
      </c>
      <c r="T32" s="171">
        <v>5</v>
      </c>
      <c r="U32" s="171">
        <v>3</v>
      </c>
      <c r="V32" s="164">
        <f t="shared" si="1"/>
        <v>44</v>
      </c>
      <c r="W32" s="164">
        <f t="shared" si="1"/>
        <v>25</v>
      </c>
      <c r="X32" s="164">
        <v>35</v>
      </c>
      <c r="Y32" s="166" t="s">
        <v>255</v>
      </c>
    </row>
    <row r="33" spans="1:25" x14ac:dyDescent="0.25">
      <c r="A33" s="164">
        <v>11</v>
      </c>
      <c r="B33" s="164" t="s">
        <v>273</v>
      </c>
      <c r="C33" s="131" t="s">
        <v>467</v>
      </c>
      <c r="D33" s="132" t="s">
        <v>468</v>
      </c>
      <c r="E33" s="132" t="s">
        <v>37</v>
      </c>
      <c r="F33" s="171">
        <v>6</v>
      </c>
      <c r="G33" s="171">
        <v>2</v>
      </c>
      <c r="H33" s="171">
        <v>4</v>
      </c>
      <c r="I33" s="171">
        <v>3</v>
      </c>
      <c r="J33" s="171">
        <v>6</v>
      </c>
      <c r="K33" s="171">
        <v>5</v>
      </c>
      <c r="L33" s="171">
        <v>5</v>
      </c>
      <c r="M33" s="171">
        <v>1</v>
      </c>
      <c r="N33" s="171">
        <v>6</v>
      </c>
      <c r="O33" s="171">
        <v>2</v>
      </c>
      <c r="P33" s="171">
        <v>5</v>
      </c>
      <c r="Q33" s="171">
        <v>4</v>
      </c>
      <c r="R33" s="171">
        <v>4</v>
      </c>
      <c r="S33" s="171">
        <v>4</v>
      </c>
      <c r="T33" s="171">
        <v>6</v>
      </c>
      <c r="U33" s="171">
        <v>4</v>
      </c>
      <c r="V33" s="164">
        <f t="shared" si="1"/>
        <v>42</v>
      </c>
      <c r="W33" s="164">
        <f t="shared" si="1"/>
        <v>25</v>
      </c>
      <c r="X33" s="164">
        <v>45</v>
      </c>
      <c r="Y33" s="95" t="s">
        <v>255</v>
      </c>
    </row>
    <row r="34" spans="1:25" x14ac:dyDescent="0.25">
      <c r="A34" s="164">
        <v>12</v>
      </c>
      <c r="B34" s="164" t="s">
        <v>273</v>
      </c>
      <c r="C34" s="131" t="s">
        <v>469</v>
      </c>
      <c r="D34" s="132" t="s">
        <v>470</v>
      </c>
      <c r="E34" s="132" t="s">
        <v>34</v>
      </c>
      <c r="F34" s="165">
        <v>3</v>
      </c>
      <c r="G34" s="165">
        <v>1</v>
      </c>
      <c r="H34" s="165">
        <v>6</v>
      </c>
      <c r="I34" s="165">
        <v>3</v>
      </c>
      <c r="J34" s="165">
        <v>6</v>
      </c>
      <c r="K34" s="165">
        <v>5</v>
      </c>
      <c r="L34" s="165">
        <v>6</v>
      </c>
      <c r="M34" s="165">
        <v>1</v>
      </c>
      <c r="N34" s="165">
        <v>5</v>
      </c>
      <c r="O34" s="165">
        <v>2</v>
      </c>
      <c r="P34" s="165">
        <v>5</v>
      </c>
      <c r="Q34" s="165">
        <v>4</v>
      </c>
      <c r="R34" s="165">
        <v>6</v>
      </c>
      <c r="S34" s="165">
        <v>4</v>
      </c>
      <c r="T34" s="165">
        <v>3</v>
      </c>
      <c r="U34" s="165">
        <v>2</v>
      </c>
      <c r="V34" s="164">
        <f t="shared" si="1"/>
        <v>40</v>
      </c>
      <c r="W34" s="164">
        <f t="shared" si="1"/>
        <v>22</v>
      </c>
      <c r="X34" s="164">
        <v>39</v>
      </c>
      <c r="Y34" s="166"/>
    </row>
    <row r="35" spans="1:25" x14ac:dyDescent="0.25">
      <c r="A35" s="164">
        <v>13</v>
      </c>
      <c r="B35" s="164" t="s">
        <v>273</v>
      </c>
      <c r="C35" s="131" t="s">
        <v>471</v>
      </c>
      <c r="D35" s="132" t="s">
        <v>450</v>
      </c>
      <c r="E35" s="132" t="s">
        <v>36</v>
      </c>
      <c r="F35" s="171">
        <v>6</v>
      </c>
      <c r="G35" s="171">
        <v>2</v>
      </c>
      <c r="H35" s="171">
        <v>4</v>
      </c>
      <c r="I35" s="171">
        <v>3</v>
      </c>
      <c r="J35" s="171">
        <v>4</v>
      </c>
      <c r="K35" s="171">
        <v>3</v>
      </c>
      <c r="L35" s="171">
        <v>6</v>
      </c>
      <c r="M35" s="171">
        <v>1</v>
      </c>
      <c r="N35" s="171">
        <v>4</v>
      </c>
      <c r="O35" s="171">
        <v>1</v>
      </c>
      <c r="P35" s="171">
        <v>5</v>
      </c>
      <c r="Q35" s="171">
        <v>4</v>
      </c>
      <c r="R35" s="171">
        <v>3</v>
      </c>
      <c r="S35" s="171">
        <v>3</v>
      </c>
      <c r="T35" s="171">
        <v>4</v>
      </c>
      <c r="U35" s="171">
        <v>3</v>
      </c>
      <c r="V35" s="164">
        <f t="shared" si="1"/>
        <v>36</v>
      </c>
      <c r="W35" s="164">
        <f t="shared" si="1"/>
        <v>20</v>
      </c>
      <c r="X35" s="164">
        <v>33</v>
      </c>
      <c r="Y35" s="95"/>
    </row>
    <row r="36" spans="1:25" x14ac:dyDescent="0.25">
      <c r="A36" s="164"/>
      <c r="B36" s="164"/>
      <c r="C36" s="131"/>
      <c r="D36" s="132"/>
      <c r="E36" s="132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64"/>
      <c r="W36" s="164"/>
      <c r="X36" s="164"/>
      <c r="Y36" s="95"/>
    </row>
    <row r="37" spans="1:25" x14ac:dyDescent="0.25">
      <c r="A37" s="164"/>
      <c r="B37" s="164"/>
      <c r="C37" s="131"/>
      <c r="D37" s="132"/>
      <c r="E37" s="132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64"/>
      <c r="W37" s="164"/>
      <c r="X37" s="164"/>
      <c r="Y37" s="95"/>
    </row>
    <row r="38" spans="1:25" x14ac:dyDescent="0.25">
      <c r="A38" s="164">
        <v>1</v>
      </c>
      <c r="B38" s="164" t="s">
        <v>284</v>
      </c>
      <c r="C38" s="131" t="s">
        <v>472</v>
      </c>
      <c r="D38" s="132" t="s">
        <v>473</v>
      </c>
      <c r="E38" s="132" t="s">
        <v>36</v>
      </c>
      <c r="F38" s="171">
        <v>6</v>
      </c>
      <c r="G38" s="171">
        <v>2</v>
      </c>
      <c r="H38" s="171">
        <v>6</v>
      </c>
      <c r="I38" s="171">
        <v>3</v>
      </c>
      <c r="J38" s="171">
        <v>6</v>
      </c>
      <c r="K38" s="171">
        <v>5</v>
      </c>
      <c r="L38" s="171">
        <v>6</v>
      </c>
      <c r="M38" s="171">
        <v>1</v>
      </c>
      <c r="N38" s="171">
        <v>6</v>
      </c>
      <c r="O38" s="171">
        <v>2</v>
      </c>
      <c r="P38" s="171">
        <v>3</v>
      </c>
      <c r="Q38" s="171">
        <v>3</v>
      </c>
      <c r="R38" s="171">
        <v>6</v>
      </c>
      <c r="S38" s="171">
        <v>4</v>
      </c>
      <c r="T38" s="171">
        <v>6</v>
      </c>
      <c r="U38" s="171">
        <v>4</v>
      </c>
      <c r="V38" s="164">
        <f t="shared" ref="V38:W52" si="2">SUM(F38,H38,J38,L38,N38,P38,R38,T38)</f>
        <v>45</v>
      </c>
      <c r="W38" s="164">
        <f t="shared" si="2"/>
        <v>24</v>
      </c>
      <c r="X38" s="164">
        <v>45</v>
      </c>
      <c r="Y38" s="95" t="s">
        <v>255</v>
      </c>
    </row>
    <row r="39" spans="1:25" x14ac:dyDescent="0.25">
      <c r="A39" s="167">
        <v>2</v>
      </c>
      <c r="B39" s="167" t="s">
        <v>284</v>
      </c>
      <c r="C39" s="168" t="s">
        <v>474</v>
      </c>
      <c r="D39" s="169" t="s">
        <v>475</v>
      </c>
      <c r="E39" s="169" t="s">
        <v>36</v>
      </c>
      <c r="F39" s="170">
        <v>6</v>
      </c>
      <c r="G39" s="170">
        <v>2</v>
      </c>
      <c r="H39" s="170">
        <v>6</v>
      </c>
      <c r="I39" s="170">
        <v>3</v>
      </c>
      <c r="J39" s="170">
        <v>2</v>
      </c>
      <c r="K39" s="170">
        <v>2</v>
      </c>
      <c r="L39" s="170">
        <v>6</v>
      </c>
      <c r="M39" s="170">
        <v>1</v>
      </c>
      <c r="N39" s="170">
        <v>6</v>
      </c>
      <c r="O39" s="170">
        <v>2</v>
      </c>
      <c r="P39" s="170">
        <v>6</v>
      </c>
      <c r="Q39" s="170">
        <v>5</v>
      </c>
      <c r="R39" s="170">
        <v>6</v>
      </c>
      <c r="S39" s="170">
        <v>4</v>
      </c>
      <c r="T39" s="170">
        <v>5</v>
      </c>
      <c r="U39" s="170">
        <v>3</v>
      </c>
      <c r="V39" s="167">
        <f t="shared" si="2"/>
        <v>43</v>
      </c>
      <c r="W39" s="167">
        <f t="shared" si="2"/>
        <v>22</v>
      </c>
      <c r="X39" s="167">
        <v>39</v>
      </c>
      <c r="Y39" s="95" t="s">
        <v>255</v>
      </c>
    </row>
    <row r="40" spans="1:25" x14ac:dyDescent="0.25">
      <c r="A40" s="164">
        <v>3</v>
      </c>
      <c r="B40" s="164" t="s">
        <v>284</v>
      </c>
      <c r="C40" s="131" t="s">
        <v>449</v>
      </c>
      <c r="D40" s="132" t="s">
        <v>476</v>
      </c>
      <c r="E40" s="132" t="s">
        <v>36</v>
      </c>
      <c r="F40" s="171">
        <v>6</v>
      </c>
      <c r="G40" s="171">
        <v>2</v>
      </c>
      <c r="H40" s="171">
        <v>5</v>
      </c>
      <c r="I40" s="171">
        <v>3</v>
      </c>
      <c r="J40" s="171">
        <v>6</v>
      </c>
      <c r="K40" s="171">
        <v>5</v>
      </c>
      <c r="L40" s="171">
        <v>4</v>
      </c>
      <c r="M40" s="171">
        <v>1</v>
      </c>
      <c r="N40" s="171">
        <v>6</v>
      </c>
      <c r="O40" s="171">
        <v>2</v>
      </c>
      <c r="P40" s="171">
        <v>6</v>
      </c>
      <c r="Q40" s="171">
        <v>5</v>
      </c>
      <c r="R40" s="171">
        <v>4</v>
      </c>
      <c r="S40" s="171">
        <v>4</v>
      </c>
      <c r="T40" s="171">
        <v>4</v>
      </c>
      <c r="U40" s="171">
        <v>3</v>
      </c>
      <c r="V40" s="164">
        <f t="shared" si="2"/>
        <v>41</v>
      </c>
      <c r="W40" s="164">
        <f t="shared" si="2"/>
        <v>25</v>
      </c>
      <c r="X40" s="164">
        <v>35</v>
      </c>
      <c r="Y40" s="95"/>
    </row>
    <row r="41" spans="1:25" x14ac:dyDescent="0.25">
      <c r="A41" s="164">
        <v>4</v>
      </c>
      <c r="B41" s="164" t="s">
        <v>284</v>
      </c>
      <c r="C41" s="131" t="s">
        <v>477</v>
      </c>
      <c r="D41" s="132" t="s">
        <v>444</v>
      </c>
      <c r="E41" s="132" t="s">
        <v>36</v>
      </c>
      <c r="F41" s="165">
        <v>2</v>
      </c>
      <c r="G41" s="165">
        <v>2</v>
      </c>
      <c r="H41" s="165">
        <v>6</v>
      </c>
      <c r="I41" s="165">
        <v>3</v>
      </c>
      <c r="J41" s="165">
        <v>5</v>
      </c>
      <c r="K41" s="165">
        <v>4</v>
      </c>
      <c r="L41" s="165">
        <v>4</v>
      </c>
      <c r="M41" s="165">
        <v>1</v>
      </c>
      <c r="N41" s="165">
        <v>6</v>
      </c>
      <c r="O41" s="165">
        <v>2</v>
      </c>
      <c r="P41" s="165">
        <v>5</v>
      </c>
      <c r="Q41" s="165">
        <v>4</v>
      </c>
      <c r="R41" s="165">
        <v>4</v>
      </c>
      <c r="S41" s="165">
        <v>3</v>
      </c>
      <c r="T41" s="165">
        <v>5</v>
      </c>
      <c r="U41" s="165">
        <v>4</v>
      </c>
      <c r="V41" s="164">
        <f t="shared" si="2"/>
        <v>37</v>
      </c>
      <c r="W41" s="164">
        <f t="shared" si="2"/>
        <v>23</v>
      </c>
      <c r="X41" s="164">
        <v>28</v>
      </c>
      <c r="Y41" s="166"/>
    </row>
    <row r="42" spans="1:25" x14ac:dyDescent="0.25">
      <c r="A42" s="164">
        <v>5</v>
      </c>
      <c r="B42" s="164" t="s">
        <v>284</v>
      </c>
      <c r="C42" s="131" t="s">
        <v>424</v>
      </c>
      <c r="D42" s="132" t="s">
        <v>476</v>
      </c>
      <c r="E42" s="132" t="s">
        <v>47</v>
      </c>
      <c r="F42" s="165">
        <v>5</v>
      </c>
      <c r="G42" s="165">
        <v>2</v>
      </c>
      <c r="H42" s="165">
        <v>5</v>
      </c>
      <c r="I42" s="165">
        <v>3</v>
      </c>
      <c r="J42" s="165">
        <v>6</v>
      </c>
      <c r="K42" s="165">
        <v>5</v>
      </c>
      <c r="L42" s="165">
        <v>4</v>
      </c>
      <c r="M42" s="165">
        <v>1</v>
      </c>
      <c r="N42" s="165">
        <v>6</v>
      </c>
      <c r="O42" s="165">
        <v>2</v>
      </c>
      <c r="P42" s="165">
        <v>3</v>
      </c>
      <c r="Q42" s="165">
        <v>3</v>
      </c>
      <c r="R42" s="165">
        <v>5</v>
      </c>
      <c r="S42" s="165">
        <v>4</v>
      </c>
      <c r="T42" s="165">
        <v>3</v>
      </c>
      <c r="U42" s="165">
        <v>2</v>
      </c>
      <c r="V42" s="164">
        <f t="shared" si="2"/>
        <v>37</v>
      </c>
      <c r="W42" s="164">
        <f t="shared" si="2"/>
        <v>22</v>
      </c>
      <c r="X42" s="164">
        <v>32</v>
      </c>
      <c r="Y42" s="166"/>
    </row>
    <row r="43" spans="1:25" x14ac:dyDescent="0.25">
      <c r="A43" s="164">
        <v>6</v>
      </c>
      <c r="B43" s="164" t="s">
        <v>284</v>
      </c>
      <c r="C43" s="131" t="s">
        <v>478</v>
      </c>
      <c r="D43" s="132" t="s">
        <v>479</v>
      </c>
      <c r="E43" s="132" t="s">
        <v>36</v>
      </c>
      <c r="F43" s="171">
        <v>5</v>
      </c>
      <c r="G43" s="171">
        <v>2</v>
      </c>
      <c r="H43" s="171">
        <v>6</v>
      </c>
      <c r="I43" s="171">
        <v>3</v>
      </c>
      <c r="J43" s="171">
        <v>6</v>
      </c>
      <c r="K43" s="171">
        <v>5</v>
      </c>
      <c r="L43" s="171">
        <v>5</v>
      </c>
      <c r="M43" s="171">
        <v>1</v>
      </c>
      <c r="N43" s="171">
        <v>5</v>
      </c>
      <c r="O43" s="171">
        <v>2</v>
      </c>
      <c r="P43" s="171">
        <v>3</v>
      </c>
      <c r="Q43" s="171">
        <v>3</v>
      </c>
      <c r="R43" s="171">
        <v>2</v>
      </c>
      <c r="S43" s="171">
        <v>1</v>
      </c>
      <c r="T43" s="171">
        <v>5</v>
      </c>
      <c r="U43" s="171">
        <v>4</v>
      </c>
      <c r="V43" s="164">
        <f t="shared" si="2"/>
        <v>37</v>
      </c>
      <c r="W43" s="164">
        <f t="shared" si="2"/>
        <v>21</v>
      </c>
      <c r="X43" s="164">
        <v>40</v>
      </c>
      <c r="Y43" s="95"/>
    </row>
    <row r="44" spans="1:25" x14ac:dyDescent="0.25">
      <c r="A44" s="164">
        <v>7</v>
      </c>
      <c r="B44" s="164" t="s">
        <v>284</v>
      </c>
      <c r="C44" s="131" t="s">
        <v>480</v>
      </c>
      <c r="D44" s="132" t="s">
        <v>481</v>
      </c>
      <c r="E44" s="132" t="s">
        <v>35</v>
      </c>
      <c r="F44" s="171">
        <v>5</v>
      </c>
      <c r="G44" s="171">
        <v>2</v>
      </c>
      <c r="H44" s="171">
        <v>4</v>
      </c>
      <c r="I44" s="171">
        <v>2</v>
      </c>
      <c r="J44" s="171">
        <v>6</v>
      </c>
      <c r="K44" s="171">
        <v>5</v>
      </c>
      <c r="L44" s="171">
        <v>6</v>
      </c>
      <c r="M44" s="171">
        <v>1</v>
      </c>
      <c r="N44" s="171">
        <v>4</v>
      </c>
      <c r="O44" s="171">
        <v>2</v>
      </c>
      <c r="P44" s="171">
        <v>3</v>
      </c>
      <c r="Q44" s="171">
        <v>3</v>
      </c>
      <c r="R44" s="171">
        <v>5</v>
      </c>
      <c r="S44" s="171">
        <v>4</v>
      </c>
      <c r="T44" s="171">
        <v>4</v>
      </c>
      <c r="U44" s="171">
        <v>2</v>
      </c>
      <c r="V44" s="164">
        <f t="shared" si="2"/>
        <v>37</v>
      </c>
      <c r="W44" s="164">
        <f t="shared" si="2"/>
        <v>21</v>
      </c>
      <c r="X44" s="164">
        <v>28</v>
      </c>
      <c r="Y44" s="95"/>
    </row>
    <row r="45" spans="1:25" x14ac:dyDescent="0.25">
      <c r="A45" s="164">
        <v>8</v>
      </c>
      <c r="B45" s="164" t="s">
        <v>284</v>
      </c>
      <c r="C45" s="131" t="s">
        <v>464</v>
      </c>
      <c r="D45" s="132" t="s">
        <v>482</v>
      </c>
      <c r="E45" s="132" t="s">
        <v>34</v>
      </c>
      <c r="F45" s="171">
        <v>3</v>
      </c>
      <c r="G45" s="171">
        <v>2</v>
      </c>
      <c r="H45" s="171">
        <v>6</v>
      </c>
      <c r="I45" s="171">
        <v>3</v>
      </c>
      <c r="J45" s="171">
        <v>5</v>
      </c>
      <c r="K45" s="171">
        <v>4</v>
      </c>
      <c r="L45" s="171">
        <v>4</v>
      </c>
      <c r="M45" s="171">
        <v>1</v>
      </c>
      <c r="N45" s="171">
        <v>5</v>
      </c>
      <c r="O45" s="171">
        <v>2</v>
      </c>
      <c r="P45" s="171">
        <v>5</v>
      </c>
      <c r="Q45" s="171">
        <v>4</v>
      </c>
      <c r="R45" s="171">
        <v>4</v>
      </c>
      <c r="S45" s="171">
        <v>3</v>
      </c>
      <c r="T45" s="171">
        <v>4</v>
      </c>
      <c r="U45" s="171">
        <v>3</v>
      </c>
      <c r="V45" s="164">
        <f t="shared" si="2"/>
        <v>36</v>
      </c>
      <c r="W45" s="164">
        <f t="shared" si="2"/>
        <v>22</v>
      </c>
      <c r="X45" s="164">
        <v>33</v>
      </c>
      <c r="Y45" s="95"/>
    </row>
    <row r="46" spans="1:25" x14ac:dyDescent="0.25">
      <c r="A46" s="164">
        <v>9</v>
      </c>
      <c r="B46" s="164" t="s">
        <v>284</v>
      </c>
      <c r="C46" s="131" t="s">
        <v>483</v>
      </c>
      <c r="D46" s="132" t="s">
        <v>484</v>
      </c>
      <c r="E46" s="132" t="s">
        <v>36</v>
      </c>
      <c r="F46" s="171">
        <v>4</v>
      </c>
      <c r="G46" s="171">
        <v>2</v>
      </c>
      <c r="H46" s="171">
        <v>4</v>
      </c>
      <c r="I46" s="171">
        <v>2</v>
      </c>
      <c r="J46" s="171">
        <v>5</v>
      </c>
      <c r="K46" s="171">
        <v>4</v>
      </c>
      <c r="L46" s="171">
        <v>6</v>
      </c>
      <c r="M46" s="171">
        <v>1</v>
      </c>
      <c r="N46" s="171">
        <v>5</v>
      </c>
      <c r="O46" s="171">
        <v>2</v>
      </c>
      <c r="P46" s="171">
        <v>4</v>
      </c>
      <c r="Q46" s="171">
        <v>4</v>
      </c>
      <c r="R46" s="171">
        <v>4</v>
      </c>
      <c r="S46" s="171">
        <v>3</v>
      </c>
      <c r="T46" s="171">
        <v>4</v>
      </c>
      <c r="U46" s="171">
        <v>3</v>
      </c>
      <c r="V46" s="164">
        <f t="shared" si="2"/>
        <v>36</v>
      </c>
      <c r="W46" s="164">
        <f t="shared" si="2"/>
        <v>21</v>
      </c>
      <c r="X46" s="164">
        <v>36</v>
      </c>
      <c r="Y46" s="95"/>
    </row>
    <row r="47" spans="1:25" x14ac:dyDescent="0.25">
      <c r="A47" s="172">
        <v>10</v>
      </c>
      <c r="B47" s="172" t="s">
        <v>284</v>
      </c>
      <c r="C47" s="129" t="s">
        <v>485</v>
      </c>
      <c r="D47" s="130" t="s">
        <v>486</v>
      </c>
      <c r="E47" s="130" t="s">
        <v>47</v>
      </c>
      <c r="F47" s="173">
        <v>4</v>
      </c>
      <c r="G47" s="173">
        <v>2</v>
      </c>
      <c r="H47" s="173">
        <v>4</v>
      </c>
      <c r="I47" s="173">
        <v>2</v>
      </c>
      <c r="J47" s="173">
        <v>6</v>
      </c>
      <c r="K47" s="173">
        <v>5</v>
      </c>
      <c r="L47" s="173">
        <v>3</v>
      </c>
      <c r="M47" s="173">
        <v>1</v>
      </c>
      <c r="N47" s="173">
        <v>5</v>
      </c>
      <c r="O47" s="173">
        <v>2</v>
      </c>
      <c r="P47" s="173">
        <v>4</v>
      </c>
      <c r="Q47" s="173">
        <v>3</v>
      </c>
      <c r="R47" s="173">
        <v>5</v>
      </c>
      <c r="S47" s="173">
        <v>3</v>
      </c>
      <c r="T47" s="173">
        <v>3</v>
      </c>
      <c r="U47" s="173">
        <v>3</v>
      </c>
      <c r="V47" s="172">
        <f t="shared" si="2"/>
        <v>34</v>
      </c>
      <c r="W47" s="172">
        <f t="shared" si="2"/>
        <v>21</v>
      </c>
      <c r="X47" s="172">
        <v>17</v>
      </c>
      <c r="Y47" s="95"/>
    </row>
    <row r="48" spans="1:25" x14ac:dyDescent="0.25">
      <c r="A48" s="172">
        <v>11</v>
      </c>
      <c r="B48" s="172" t="s">
        <v>284</v>
      </c>
      <c r="C48" s="129" t="s">
        <v>487</v>
      </c>
      <c r="D48" s="130" t="s">
        <v>488</v>
      </c>
      <c r="E48" s="130" t="s">
        <v>36</v>
      </c>
      <c r="F48" s="173">
        <v>5</v>
      </c>
      <c r="G48" s="173">
        <v>2</v>
      </c>
      <c r="H48" s="173">
        <v>5</v>
      </c>
      <c r="I48" s="173">
        <v>3</v>
      </c>
      <c r="J48" s="173">
        <v>3</v>
      </c>
      <c r="K48" s="173">
        <v>2</v>
      </c>
      <c r="L48" s="173">
        <v>3</v>
      </c>
      <c r="M48" s="173">
        <v>1</v>
      </c>
      <c r="N48" s="173">
        <v>6</v>
      </c>
      <c r="O48" s="173">
        <v>2</v>
      </c>
      <c r="P48" s="173">
        <v>3</v>
      </c>
      <c r="Q48" s="173">
        <v>3</v>
      </c>
      <c r="R48" s="173">
        <v>5</v>
      </c>
      <c r="S48" s="173">
        <v>4</v>
      </c>
      <c r="T48" s="173">
        <v>4</v>
      </c>
      <c r="U48" s="173">
        <v>2</v>
      </c>
      <c r="V48" s="172">
        <f t="shared" si="2"/>
        <v>34</v>
      </c>
      <c r="W48" s="172">
        <f t="shared" si="2"/>
        <v>19</v>
      </c>
      <c r="X48" s="172">
        <v>28</v>
      </c>
      <c r="Y48" s="95"/>
    </row>
    <row r="49" spans="1:27" x14ac:dyDescent="0.25">
      <c r="A49" s="172">
        <v>12</v>
      </c>
      <c r="B49" s="172" t="s">
        <v>284</v>
      </c>
      <c r="C49" s="129" t="s">
        <v>407</v>
      </c>
      <c r="D49" s="130" t="s">
        <v>489</v>
      </c>
      <c r="E49" s="130" t="s">
        <v>37</v>
      </c>
      <c r="F49" s="173">
        <v>6</v>
      </c>
      <c r="G49" s="173">
        <v>2</v>
      </c>
      <c r="H49" s="173">
        <v>2</v>
      </c>
      <c r="I49" s="173">
        <v>1</v>
      </c>
      <c r="J49" s="173">
        <v>4</v>
      </c>
      <c r="K49" s="173">
        <v>3</v>
      </c>
      <c r="L49" s="173">
        <v>5</v>
      </c>
      <c r="M49" s="173">
        <v>1</v>
      </c>
      <c r="N49" s="173">
        <v>6</v>
      </c>
      <c r="O49" s="173">
        <v>2</v>
      </c>
      <c r="P49" s="173">
        <v>4</v>
      </c>
      <c r="Q49" s="173">
        <v>3</v>
      </c>
      <c r="R49" s="173">
        <v>4</v>
      </c>
      <c r="S49" s="173">
        <v>3</v>
      </c>
      <c r="T49" s="173">
        <v>3</v>
      </c>
      <c r="U49" s="173">
        <v>3</v>
      </c>
      <c r="V49" s="172">
        <f t="shared" si="2"/>
        <v>34</v>
      </c>
      <c r="W49" s="172">
        <f t="shared" si="2"/>
        <v>18</v>
      </c>
      <c r="X49" s="172">
        <v>42</v>
      </c>
      <c r="Y49" s="95"/>
    </row>
    <row r="50" spans="1:27" x14ac:dyDescent="0.25">
      <c r="A50" s="172">
        <v>13</v>
      </c>
      <c r="B50" s="172" t="s">
        <v>284</v>
      </c>
      <c r="C50" s="129" t="s">
        <v>405</v>
      </c>
      <c r="D50" s="130" t="s">
        <v>406</v>
      </c>
      <c r="E50" s="130" t="s">
        <v>36</v>
      </c>
      <c r="F50" s="173">
        <v>5</v>
      </c>
      <c r="G50" s="173">
        <v>2</v>
      </c>
      <c r="H50" s="173">
        <v>3</v>
      </c>
      <c r="I50" s="173">
        <v>3</v>
      </c>
      <c r="J50" s="173">
        <v>5</v>
      </c>
      <c r="K50" s="173">
        <v>4</v>
      </c>
      <c r="L50" s="173">
        <v>5</v>
      </c>
      <c r="M50" s="173">
        <v>1</v>
      </c>
      <c r="N50" s="173">
        <v>5</v>
      </c>
      <c r="O50" s="173">
        <v>2</v>
      </c>
      <c r="P50" s="173">
        <v>4</v>
      </c>
      <c r="Q50" s="173">
        <v>4</v>
      </c>
      <c r="R50" s="173">
        <v>4</v>
      </c>
      <c r="S50" s="173">
        <v>4</v>
      </c>
      <c r="T50" s="173">
        <v>2</v>
      </c>
      <c r="U50" s="173">
        <v>2</v>
      </c>
      <c r="V50" s="172">
        <f t="shared" si="2"/>
        <v>33</v>
      </c>
      <c r="W50" s="172">
        <f t="shared" si="2"/>
        <v>22</v>
      </c>
      <c r="X50" s="172">
        <v>25</v>
      </c>
      <c r="Y50" s="95"/>
    </row>
    <row r="51" spans="1:27" x14ac:dyDescent="0.25">
      <c r="A51" s="172">
        <v>14</v>
      </c>
      <c r="B51" s="172" t="s">
        <v>284</v>
      </c>
      <c r="C51" s="129" t="s">
        <v>407</v>
      </c>
      <c r="D51" s="130" t="s">
        <v>406</v>
      </c>
      <c r="E51" s="130" t="s">
        <v>36</v>
      </c>
      <c r="F51" s="173">
        <v>4</v>
      </c>
      <c r="G51" s="173">
        <v>2</v>
      </c>
      <c r="H51" s="173">
        <v>2</v>
      </c>
      <c r="I51" s="173">
        <v>2</v>
      </c>
      <c r="J51" s="173">
        <v>6</v>
      </c>
      <c r="K51" s="173">
        <v>4</v>
      </c>
      <c r="L51" s="173">
        <v>5</v>
      </c>
      <c r="M51" s="173">
        <v>1</v>
      </c>
      <c r="N51" s="173">
        <v>4</v>
      </c>
      <c r="O51" s="173">
        <v>2</v>
      </c>
      <c r="P51" s="173">
        <v>4</v>
      </c>
      <c r="Q51" s="173">
        <v>4</v>
      </c>
      <c r="R51" s="173">
        <v>2</v>
      </c>
      <c r="S51" s="173">
        <v>2</v>
      </c>
      <c r="T51" s="173">
        <v>4</v>
      </c>
      <c r="U51" s="173">
        <v>3</v>
      </c>
      <c r="V51" s="172">
        <f t="shared" si="2"/>
        <v>31</v>
      </c>
      <c r="W51" s="172">
        <f t="shared" si="2"/>
        <v>20</v>
      </c>
      <c r="X51" s="172">
        <v>27</v>
      </c>
      <c r="Y51" s="95"/>
    </row>
    <row r="52" spans="1:27" x14ac:dyDescent="0.25">
      <c r="A52" s="172">
        <v>15</v>
      </c>
      <c r="B52" s="172" t="s">
        <v>284</v>
      </c>
      <c r="C52" s="129" t="s">
        <v>408</v>
      </c>
      <c r="D52" s="130" t="s">
        <v>409</v>
      </c>
      <c r="E52" s="130" t="s">
        <v>36</v>
      </c>
      <c r="F52" s="173">
        <v>2</v>
      </c>
      <c r="G52" s="173">
        <v>2</v>
      </c>
      <c r="H52" s="173">
        <v>5</v>
      </c>
      <c r="I52" s="173">
        <v>3</v>
      </c>
      <c r="J52" s="173">
        <v>4</v>
      </c>
      <c r="K52" s="173">
        <v>3</v>
      </c>
      <c r="L52" s="173">
        <v>3</v>
      </c>
      <c r="M52" s="173">
        <v>1</v>
      </c>
      <c r="N52" s="173">
        <v>6</v>
      </c>
      <c r="O52" s="173">
        <v>2</v>
      </c>
      <c r="P52" s="173">
        <v>5</v>
      </c>
      <c r="Q52" s="173">
        <v>5</v>
      </c>
      <c r="R52" s="173">
        <v>3</v>
      </c>
      <c r="S52" s="173">
        <v>3</v>
      </c>
      <c r="T52" s="173">
        <v>1</v>
      </c>
      <c r="U52" s="173">
        <v>1</v>
      </c>
      <c r="V52" s="172">
        <f t="shared" si="2"/>
        <v>29</v>
      </c>
      <c r="W52" s="172">
        <f t="shared" si="2"/>
        <v>20</v>
      </c>
      <c r="X52" s="172">
        <v>31</v>
      </c>
      <c r="Y52" s="95"/>
    </row>
    <row r="53" spans="1:27" x14ac:dyDescent="0.25">
      <c r="A53" s="172"/>
      <c r="B53" s="172"/>
      <c r="C53" s="129"/>
      <c r="D53" s="130"/>
      <c r="E53" s="130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2"/>
      <c r="W53" s="172"/>
      <c r="X53" s="172"/>
      <c r="Y53" s="95"/>
    </row>
    <row r="54" spans="1:27" x14ac:dyDescent="0.25">
      <c r="A54" s="164">
        <v>1</v>
      </c>
      <c r="B54" s="164" t="s">
        <v>291</v>
      </c>
      <c r="C54" s="131" t="s">
        <v>490</v>
      </c>
      <c r="D54" s="132" t="s">
        <v>489</v>
      </c>
      <c r="E54" s="132" t="s">
        <v>37</v>
      </c>
      <c r="F54" s="171">
        <v>5</v>
      </c>
      <c r="G54" s="171">
        <v>2</v>
      </c>
      <c r="H54" s="171">
        <v>6</v>
      </c>
      <c r="I54" s="171">
        <v>3</v>
      </c>
      <c r="J54" s="171">
        <v>5</v>
      </c>
      <c r="K54" s="171">
        <v>5</v>
      </c>
      <c r="L54" s="171">
        <v>3</v>
      </c>
      <c r="M54" s="171">
        <v>1</v>
      </c>
      <c r="N54" s="171">
        <v>4</v>
      </c>
      <c r="O54" s="171">
        <v>1</v>
      </c>
      <c r="P54" s="171">
        <v>5</v>
      </c>
      <c r="Q54" s="171">
        <v>5</v>
      </c>
      <c r="R54" s="171">
        <v>5</v>
      </c>
      <c r="S54" s="171">
        <v>3</v>
      </c>
      <c r="T54" s="171">
        <v>4</v>
      </c>
      <c r="U54" s="171">
        <v>4</v>
      </c>
      <c r="V54" s="164">
        <f t="shared" ref="V54:W60" si="3">SUM(F54,H54,J54,L54,N54,P54,R54,T54)</f>
        <v>37</v>
      </c>
      <c r="W54" s="164">
        <f t="shared" si="3"/>
        <v>24</v>
      </c>
      <c r="X54" s="164">
        <v>20</v>
      </c>
      <c r="Y54" s="95"/>
      <c r="AA54" s="121"/>
    </row>
    <row r="55" spans="1:27" x14ac:dyDescent="0.25">
      <c r="A55" s="164">
        <v>2</v>
      </c>
      <c r="B55" s="164" t="s">
        <v>291</v>
      </c>
      <c r="C55" s="131" t="s">
        <v>480</v>
      </c>
      <c r="D55" s="132" t="s">
        <v>427</v>
      </c>
      <c r="E55" s="132" t="s">
        <v>36</v>
      </c>
      <c r="F55" s="171">
        <v>4</v>
      </c>
      <c r="G55" s="171">
        <v>2</v>
      </c>
      <c r="H55" s="171">
        <v>6</v>
      </c>
      <c r="I55" s="171">
        <v>3</v>
      </c>
      <c r="J55" s="171">
        <v>5</v>
      </c>
      <c r="K55" s="171">
        <v>4</v>
      </c>
      <c r="L55" s="171">
        <v>4</v>
      </c>
      <c r="M55" s="171">
        <v>1</v>
      </c>
      <c r="N55" s="171">
        <v>5</v>
      </c>
      <c r="O55" s="171">
        <v>2</v>
      </c>
      <c r="P55" s="171">
        <v>2</v>
      </c>
      <c r="Q55" s="171">
        <v>2</v>
      </c>
      <c r="R55" s="171">
        <v>3</v>
      </c>
      <c r="S55" s="171">
        <v>2</v>
      </c>
      <c r="T55" s="171">
        <v>4</v>
      </c>
      <c r="U55" s="171">
        <v>3</v>
      </c>
      <c r="V55" s="164">
        <f t="shared" si="3"/>
        <v>33</v>
      </c>
      <c r="W55" s="164">
        <f t="shared" si="3"/>
        <v>19</v>
      </c>
      <c r="X55" s="164">
        <v>33</v>
      </c>
      <c r="Y55" s="95"/>
      <c r="AA55" s="121"/>
    </row>
    <row r="56" spans="1:27" x14ac:dyDescent="0.25">
      <c r="A56" s="164">
        <v>3</v>
      </c>
      <c r="B56" s="164" t="s">
        <v>291</v>
      </c>
      <c r="C56" s="131" t="s">
        <v>491</v>
      </c>
      <c r="D56" s="132" t="s">
        <v>492</v>
      </c>
      <c r="E56" s="132" t="s">
        <v>35</v>
      </c>
      <c r="F56" s="171">
        <v>5</v>
      </c>
      <c r="G56" s="171">
        <v>2</v>
      </c>
      <c r="H56" s="171">
        <v>2</v>
      </c>
      <c r="I56" s="171">
        <v>2</v>
      </c>
      <c r="J56" s="171">
        <v>6</v>
      </c>
      <c r="K56" s="171">
        <v>5</v>
      </c>
      <c r="L56" s="171">
        <v>4</v>
      </c>
      <c r="M56" s="171">
        <v>1</v>
      </c>
      <c r="N56" s="171">
        <v>5</v>
      </c>
      <c r="O56" s="171">
        <v>2</v>
      </c>
      <c r="P56" s="171">
        <v>3</v>
      </c>
      <c r="Q56" s="171">
        <v>3</v>
      </c>
      <c r="R56" s="171">
        <v>2</v>
      </c>
      <c r="S56" s="171">
        <v>2</v>
      </c>
      <c r="T56" s="171">
        <v>4</v>
      </c>
      <c r="U56" s="171">
        <v>4</v>
      </c>
      <c r="V56" s="164">
        <f t="shared" si="3"/>
        <v>31</v>
      </c>
      <c r="W56" s="164">
        <f t="shared" si="3"/>
        <v>21</v>
      </c>
      <c r="X56" s="164">
        <v>21</v>
      </c>
      <c r="Y56" s="95"/>
      <c r="AA56" s="121"/>
    </row>
    <row r="57" spans="1:27" x14ac:dyDescent="0.25">
      <c r="A57" s="164">
        <v>4</v>
      </c>
      <c r="B57" s="164" t="s">
        <v>291</v>
      </c>
      <c r="C57" s="131" t="s">
        <v>493</v>
      </c>
      <c r="D57" s="132" t="s">
        <v>466</v>
      </c>
      <c r="E57" s="132" t="s">
        <v>35</v>
      </c>
      <c r="F57" s="171">
        <v>4</v>
      </c>
      <c r="G57" s="171">
        <v>2</v>
      </c>
      <c r="H57" s="171">
        <v>5</v>
      </c>
      <c r="I57" s="171">
        <v>3</v>
      </c>
      <c r="J57" s="171">
        <v>6</v>
      </c>
      <c r="K57" s="171">
        <v>5</v>
      </c>
      <c r="L57" s="171">
        <v>4</v>
      </c>
      <c r="M57" s="171">
        <v>1</v>
      </c>
      <c r="N57" s="171">
        <v>4</v>
      </c>
      <c r="O57" s="171">
        <v>2</v>
      </c>
      <c r="P57" s="171">
        <v>4</v>
      </c>
      <c r="Q57" s="171">
        <v>3</v>
      </c>
      <c r="R57" s="171">
        <v>2</v>
      </c>
      <c r="S57" s="171">
        <v>2</v>
      </c>
      <c r="T57" s="171">
        <v>2</v>
      </c>
      <c r="U57" s="171">
        <v>2</v>
      </c>
      <c r="V57" s="164">
        <f t="shared" si="3"/>
        <v>31</v>
      </c>
      <c r="W57" s="164">
        <f t="shared" si="3"/>
        <v>20</v>
      </c>
      <c r="X57" s="164">
        <v>25</v>
      </c>
      <c r="Y57" s="95"/>
      <c r="AA57" s="121"/>
    </row>
    <row r="58" spans="1:27" x14ac:dyDescent="0.25">
      <c r="A58" s="164">
        <v>5</v>
      </c>
      <c r="B58" s="164" t="s">
        <v>291</v>
      </c>
      <c r="C58" s="131" t="s">
        <v>490</v>
      </c>
      <c r="D58" s="132" t="s">
        <v>476</v>
      </c>
      <c r="E58" s="132" t="s">
        <v>37</v>
      </c>
      <c r="F58" s="171">
        <v>5</v>
      </c>
      <c r="G58" s="171">
        <v>2</v>
      </c>
      <c r="H58" s="171">
        <v>3</v>
      </c>
      <c r="I58" s="171">
        <v>2</v>
      </c>
      <c r="J58" s="171">
        <v>4</v>
      </c>
      <c r="K58" s="171">
        <v>4</v>
      </c>
      <c r="L58" s="171">
        <v>1</v>
      </c>
      <c r="M58" s="171">
        <v>1</v>
      </c>
      <c r="N58" s="171">
        <v>4</v>
      </c>
      <c r="O58" s="171">
        <v>2</v>
      </c>
      <c r="P58" s="171">
        <v>4</v>
      </c>
      <c r="Q58" s="171">
        <v>3</v>
      </c>
      <c r="R58" s="171">
        <v>4</v>
      </c>
      <c r="S58" s="171">
        <v>3</v>
      </c>
      <c r="T58" s="171">
        <v>5</v>
      </c>
      <c r="U58" s="171">
        <v>3</v>
      </c>
      <c r="V58" s="164">
        <f t="shared" si="3"/>
        <v>30</v>
      </c>
      <c r="W58" s="164">
        <f t="shared" si="3"/>
        <v>20</v>
      </c>
      <c r="X58" s="164">
        <v>14</v>
      </c>
      <c r="Y58" s="95"/>
      <c r="AA58" s="121"/>
    </row>
    <row r="59" spans="1:27" x14ac:dyDescent="0.25">
      <c r="A59" s="164">
        <v>6</v>
      </c>
      <c r="B59" s="164" t="s">
        <v>291</v>
      </c>
      <c r="C59" s="131" t="s">
        <v>494</v>
      </c>
      <c r="D59" s="132" t="s">
        <v>495</v>
      </c>
      <c r="E59" s="132" t="s">
        <v>35</v>
      </c>
      <c r="F59" s="171">
        <v>2</v>
      </c>
      <c r="G59" s="171">
        <v>1</v>
      </c>
      <c r="H59" s="171">
        <v>2</v>
      </c>
      <c r="I59" s="171">
        <v>2</v>
      </c>
      <c r="J59" s="171">
        <v>1</v>
      </c>
      <c r="K59" s="171">
        <v>1</v>
      </c>
      <c r="L59" s="171">
        <v>5</v>
      </c>
      <c r="M59" s="171">
        <v>1</v>
      </c>
      <c r="N59" s="171">
        <v>5</v>
      </c>
      <c r="O59" s="171">
        <v>2</v>
      </c>
      <c r="P59" s="171">
        <v>3</v>
      </c>
      <c r="Q59" s="171">
        <v>2</v>
      </c>
      <c r="R59" s="171">
        <v>5</v>
      </c>
      <c r="S59" s="171">
        <v>4</v>
      </c>
      <c r="T59" s="171">
        <v>5</v>
      </c>
      <c r="U59" s="171">
        <v>3</v>
      </c>
      <c r="V59" s="164">
        <f t="shared" si="3"/>
        <v>28</v>
      </c>
      <c r="W59" s="164">
        <f t="shared" si="3"/>
        <v>16</v>
      </c>
      <c r="X59" s="164">
        <v>38</v>
      </c>
      <c r="Y59" s="95"/>
      <c r="AA59" s="121"/>
    </row>
    <row r="60" spans="1:27" x14ac:dyDescent="0.25">
      <c r="A60" s="164">
        <v>7</v>
      </c>
      <c r="B60" s="164" t="s">
        <v>291</v>
      </c>
      <c r="C60" s="131" t="s">
        <v>496</v>
      </c>
      <c r="D60" s="132" t="s">
        <v>497</v>
      </c>
      <c r="E60" s="132" t="s">
        <v>35</v>
      </c>
      <c r="F60" s="171">
        <v>4</v>
      </c>
      <c r="G60" s="171">
        <v>2</v>
      </c>
      <c r="H60" s="171">
        <v>2</v>
      </c>
      <c r="I60" s="171">
        <v>2</v>
      </c>
      <c r="J60" s="171">
        <v>1</v>
      </c>
      <c r="K60" s="171">
        <v>1</v>
      </c>
      <c r="L60" s="171">
        <v>1</v>
      </c>
      <c r="M60" s="171">
        <v>1</v>
      </c>
      <c r="N60" s="171">
        <v>3</v>
      </c>
      <c r="O60" s="171">
        <v>1</v>
      </c>
      <c r="P60" s="171">
        <v>0</v>
      </c>
      <c r="Q60" s="171">
        <v>0</v>
      </c>
      <c r="R60" s="171">
        <v>5</v>
      </c>
      <c r="S60" s="171">
        <v>4</v>
      </c>
      <c r="T60" s="171">
        <v>3</v>
      </c>
      <c r="U60" s="171">
        <v>2</v>
      </c>
      <c r="V60" s="164">
        <f t="shared" si="3"/>
        <v>19</v>
      </c>
      <c r="W60" s="164">
        <f t="shared" si="3"/>
        <v>13</v>
      </c>
      <c r="X60" s="164">
        <v>14</v>
      </c>
      <c r="Y60" s="95"/>
      <c r="AA60" s="121"/>
    </row>
    <row r="61" spans="1:27" x14ac:dyDescent="0.25">
      <c r="A61" s="164"/>
      <c r="B61" s="164"/>
      <c r="C61" s="131"/>
      <c r="D61" s="132"/>
      <c r="E61" s="132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64"/>
      <c r="W61" s="164"/>
      <c r="X61" s="164"/>
      <c r="Y61" s="95"/>
      <c r="AA61" s="121"/>
    </row>
    <row r="62" spans="1:27" x14ac:dyDescent="0.25">
      <c r="A62" s="164">
        <v>1</v>
      </c>
      <c r="B62" s="174" t="s">
        <v>498</v>
      </c>
      <c r="C62" s="131" t="s">
        <v>499</v>
      </c>
      <c r="D62" s="176" t="s">
        <v>500</v>
      </c>
      <c r="E62" s="176" t="s">
        <v>37</v>
      </c>
      <c r="F62" s="177">
        <v>5</v>
      </c>
      <c r="G62" s="177">
        <v>2</v>
      </c>
      <c r="H62" s="177">
        <v>6</v>
      </c>
      <c r="I62" s="177">
        <v>3</v>
      </c>
      <c r="J62" s="177">
        <v>5</v>
      </c>
      <c r="K62" s="177">
        <v>4</v>
      </c>
      <c r="L62" s="177">
        <v>6</v>
      </c>
      <c r="M62" s="177">
        <v>1</v>
      </c>
      <c r="N62" s="177">
        <v>6</v>
      </c>
      <c r="O62" s="177">
        <v>2</v>
      </c>
      <c r="P62" s="177">
        <v>5</v>
      </c>
      <c r="Q62" s="177">
        <v>5</v>
      </c>
      <c r="R62" s="177">
        <v>4</v>
      </c>
      <c r="S62" s="177">
        <v>4</v>
      </c>
      <c r="T62" s="177">
        <v>6</v>
      </c>
      <c r="U62" s="177">
        <v>4</v>
      </c>
      <c r="V62" s="132">
        <f>SUM(F62,H62,J62,L62,N62,P62,R62,T62)</f>
        <v>43</v>
      </c>
      <c r="W62" s="132">
        <f>SUM(G62,I62,K62,M62,O62,Q62,S62,U62)</f>
        <v>25</v>
      </c>
      <c r="X62" s="132">
        <v>48</v>
      </c>
      <c r="Y62" s="95" t="s">
        <v>255</v>
      </c>
      <c r="AA62" s="121"/>
    </row>
    <row r="63" spans="1:27" x14ac:dyDescent="0.25">
      <c r="A63" s="164"/>
      <c r="B63" s="174"/>
      <c r="C63" s="131"/>
      <c r="D63" s="176"/>
      <c r="E63" s="176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32"/>
      <c r="W63" s="132"/>
      <c r="X63" s="132"/>
      <c r="Y63" s="95"/>
    </row>
    <row r="64" spans="1:27" x14ac:dyDescent="0.25">
      <c r="A64" s="164">
        <v>1</v>
      </c>
      <c r="B64" s="164" t="s">
        <v>501</v>
      </c>
      <c r="C64" s="131" t="s">
        <v>502</v>
      </c>
      <c r="D64" s="132" t="s">
        <v>427</v>
      </c>
      <c r="E64" s="132" t="s">
        <v>34</v>
      </c>
      <c r="F64" s="171">
        <v>6</v>
      </c>
      <c r="G64" s="171">
        <v>2</v>
      </c>
      <c r="H64" s="171">
        <v>5</v>
      </c>
      <c r="I64" s="171">
        <v>3</v>
      </c>
      <c r="J64" s="171">
        <v>6</v>
      </c>
      <c r="K64" s="171">
        <v>5</v>
      </c>
      <c r="L64" s="171">
        <v>6</v>
      </c>
      <c r="M64" s="171">
        <v>1</v>
      </c>
      <c r="N64" s="171">
        <v>6</v>
      </c>
      <c r="O64" s="171">
        <v>2</v>
      </c>
      <c r="P64" s="171">
        <v>6</v>
      </c>
      <c r="Q64" s="171">
        <v>5</v>
      </c>
      <c r="R64" s="171">
        <v>5</v>
      </c>
      <c r="S64" s="171">
        <v>3</v>
      </c>
      <c r="T64" s="171">
        <v>6</v>
      </c>
      <c r="U64" s="171">
        <v>4</v>
      </c>
      <c r="V64" s="132">
        <f>SUM(F64,H64,J64,L64,N64,P64,R64,T64)</f>
        <v>46</v>
      </c>
      <c r="W64" s="132">
        <f>SUM(G64,I64,K64,M64,O64,Q64,S64,U64)</f>
        <v>25</v>
      </c>
      <c r="X64" s="164">
        <v>28</v>
      </c>
      <c r="Y64" s="95" t="s">
        <v>275</v>
      </c>
    </row>
    <row r="65" spans="1:25" x14ac:dyDescent="0.25">
      <c r="A65" s="164"/>
      <c r="B65" s="164"/>
      <c r="C65" s="131"/>
      <c r="D65" s="132"/>
      <c r="E65" s="132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32"/>
      <c r="W65" s="132"/>
      <c r="X65" s="164"/>
      <c r="Y65" s="95"/>
    </row>
    <row r="66" spans="1:25" x14ac:dyDescent="0.25">
      <c r="A66" s="164">
        <v>1</v>
      </c>
      <c r="B66" s="164" t="s">
        <v>503</v>
      </c>
      <c r="C66" s="131" t="s">
        <v>504</v>
      </c>
      <c r="D66" s="132" t="s">
        <v>444</v>
      </c>
      <c r="E66" s="132" t="s">
        <v>34</v>
      </c>
      <c r="F66" s="171">
        <v>6</v>
      </c>
      <c r="G66" s="171">
        <v>2</v>
      </c>
      <c r="H66" s="171">
        <v>3</v>
      </c>
      <c r="I66" s="171">
        <v>2</v>
      </c>
      <c r="J66" s="171">
        <v>3</v>
      </c>
      <c r="K66" s="171">
        <v>3</v>
      </c>
      <c r="L66" s="171">
        <v>2</v>
      </c>
      <c r="M66" s="171">
        <v>1</v>
      </c>
      <c r="N66" s="171">
        <v>6</v>
      </c>
      <c r="O66" s="171">
        <v>2</v>
      </c>
      <c r="P66" s="171">
        <v>3</v>
      </c>
      <c r="Q66" s="171">
        <v>2</v>
      </c>
      <c r="R66" s="171">
        <v>5</v>
      </c>
      <c r="S66" s="171">
        <v>4</v>
      </c>
      <c r="T66" s="171">
        <v>6</v>
      </c>
      <c r="U66" s="171">
        <v>4</v>
      </c>
      <c r="V66" s="132">
        <f>SUM(F66,H66,J66,L66,N66,P66,R66,T66)</f>
        <v>34</v>
      </c>
      <c r="W66" s="132">
        <f>SUM(G66,I66,K66,M66,O66,Q66,S66,U66)</f>
        <v>20</v>
      </c>
      <c r="X66" s="164">
        <v>24</v>
      </c>
      <c r="Y66" s="95"/>
    </row>
    <row r="67" spans="1:25" x14ac:dyDescent="0.25">
      <c r="A67" s="164">
        <v>2</v>
      </c>
      <c r="B67" s="164" t="s">
        <v>503</v>
      </c>
      <c r="C67" s="131" t="s">
        <v>505</v>
      </c>
      <c r="D67" s="132" t="s">
        <v>506</v>
      </c>
      <c r="E67" s="132" t="s">
        <v>34</v>
      </c>
      <c r="F67" s="171">
        <v>1</v>
      </c>
      <c r="G67" s="171">
        <v>1</v>
      </c>
      <c r="H67" s="171">
        <v>3</v>
      </c>
      <c r="I67" s="171">
        <v>3</v>
      </c>
      <c r="J67" s="171">
        <v>3</v>
      </c>
      <c r="K67" s="171">
        <v>3</v>
      </c>
      <c r="L67" s="171">
        <v>1</v>
      </c>
      <c r="M67" s="171">
        <v>1</v>
      </c>
      <c r="N67" s="171">
        <v>2</v>
      </c>
      <c r="O67" s="171">
        <v>1</v>
      </c>
      <c r="P67" s="171">
        <v>2</v>
      </c>
      <c r="Q67" s="171">
        <v>2</v>
      </c>
      <c r="R67" s="171">
        <v>3</v>
      </c>
      <c r="S67" s="171">
        <v>3</v>
      </c>
      <c r="T67" s="171">
        <v>2</v>
      </c>
      <c r="U67" s="171">
        <v>2</v>
      </c>
      <c r="V67" s="132">
        <f>SUM(F67,H67,J67,L67,N67,P67,R67,T67)</f>
        <v>17</v>
      </c>
      <c r="W67" s="132">
        <f>SUM(G67,I67,K67,M67,O67,Q67,S67,U67)</f>
        <v>16</v>
      </c>
      <c r="X67" s="164">
        <v>8</v>
      </c>
      <c r="Y67" s="95"/>
    </row>
    <row r="68" spans="1:25" x14ac:dyDescent="0.25">
      <c r="A68" s="164"/>
      <c r="B68" s="164"/>
      <c r="C68" s="131"/>
      <c r="D68" s="132"/>
      <c r="E68" s="132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32"/>
      <c r="W68" s="132"/>
      <c r="X68" s="164"/>
      <c r="Y68" s="95"/>
    </row>
    <row r="69" spans="1:25" x14ac:dyDescent="0.25">
      <c r="A69" s="164">
        <v>1</v>
      </c>
      <c r="B69" s="164" t="s">
        <v>507</v>
      </c>
      <c r="C69" s="131" t="s">
        <v>508</v>
      </c>
      <c r="D69" s="132" t="s">
        <v>500</v>
      </c>
      <c r="E69" s="132" t="s">
        <v>36</v>
      </c>
      <c r="F69" s="171">
        <v>6</v>
      </c>
      <c r="G69" s="171">
        <v>2</v>
      </c>
      <c r="H69" s="171">
        <v>4</v>
      </c>
      <c r="I69" s="171">
        <v>3</v>
      </c>
      <c r="J69" s="171">
        <v>0</v>
      </c>
      <c r="K69" s="171">
        <v>0</v>
      </c>
      <c r="L69" s="171">
        <v>5</v>
      </c>
      <c r="M69" s="171">
        <v>1</v>
      </c>
      <c r="N69" s="171">
        <v>6</v>
      </c>
      <c r="O69" s="171">
        <v>2</v>
      </c>
      <c r="P69" s="171">
        <v>6</v>
      </c>
      <c r="Q69" s="171">
        <v>5</v>
      </c>
      <c r="R69" s="171">
        <v>5</v>
      </c>
      <c r="S69" s="171">
        <v>3</v>
      </c>
      <c r="T69" s="171">
        <v>5</v>
      </c>
      <c r="U69" s="171">
        <v>4</v>
      </c>
      <c r="V69" s="132">
        <f t="shared" ref="V69:W80" si="4">SUM(F69,H69,J69,L69,N69,P69,R69,T69)</f>
        <v>37</v>
      </c>
      <c r="W69" s="132">
        <f t="shared" si="4"/>
        <v>20</v>
      </c>
      <c r="X69" s="164">
        <v>34</v>
      </c>
      <c r="Y69" s="95"/>
    </row>
    <row r="70" spans="1:25" x14ac:dyDescent="0.25">
      <c r="A70" s="164"/>
      <c r="B70" s="164"/>
      <c r="C70" s="131"/>
      <c r="D70" s="132"/>
      <c r="E70" s="132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32">
        <f t="shared" si="4"/>
        <v>0</v>
      </c>
      <c r="W70" s="132">
        <f t="shared" si="4"/>
        <v>0</v>
      </c>
      <c r="X70" s="164"/>
      <c r="Y70" s="95"/>
    </row>
    <row r="71" spans="1:25" x14ac:dyDescent="0.25">
      <c r="A71" s="164">
        <v>1</v>
      </c>
      <c r="B71" s="164" t="s">
        <v>298</v>
      </c>
      <c r="C71" s="131" t="s">
        <v>455</v>
      </c>
      <c r="D71" s="132" t="s">
        <v>456</v>
      </c>
      <c r="E71" s="132" t="s">
        <v>35</v>
      </c>
      <c r="F71" s="171">
        <v>6</v>
      </c>
      <c r="G71" s="171">
        <v>2</v>
      </c>
      <c r="H71" s="171">
        <v>6</v>
      </c>
      <c r="I71" s="171">
        <v>3</v>
      </c>
      <c r="J71" s="171">
        <v>6</v>
      </c>
      <c r="K71" s="171">
        <v>5</v>
      </c>
      <c r="L71" s="171">
        <v>6</v>
      </c>
      <c r="M71" s="171">
        <v>1</v>
      </c>
      <c r="N71" s="171">
        <v>6</v>
      </c>
      <c r="O71" s="171">
        <v>2</v>
      </c>
      <c r="P71" s="171">
        <v>6</v>
      </c>
      <c r="Q71" s="171">
        <v>5</v>
      </c>
      <c r="R71" s="171">
        <v>4</v>
      </c>
      <c r="S71" s="171">
        <v>3</v>
      </c>
      <c r="T71" s="171">
        <v>6</v>
      </c>
      <c r="U71" s="171">
        <v>4</v>
      </c>
      <c r="V71" s="132">
        <f t="shared" si="4"/>
        <v>46</v>
      </c>
      <c r="W71" s="132">
        <f t="shared" si="4"/>
        <v>25</v>
      </c>
      <c r="X71" s="164">
        <v>44</v>
      </c>
      <c r="Y71" s="95" t="s">
        <v>275</v>
      </c>
    </row>
    <row r="72" spans="1:25" x14ac:dyDescent="0.25">
      <c r="A72" s="164">
        <v>2</v>
      </c>
      <c r="B72" s="164" t="s">
        <v>298</v>
      </c>
      <c r="C72" s="131" t="s">
        <v>464</v>
      </c>
      <c r="D72" s="132" t="s">
        <v>466</v>
      </c>
      <c r="E72" s="132" t="s">
        <v>34</v>
      </c>
      <c r="F72" s="171">
        <v>4</v>
      </c>
      <c r="G72" s="171">
        <v>2</v>
      </c>
      <c r="H72" s="171">
        <v>6</v>
      </c>
      <c r="I72" s="171">
        <v>3</v>
      </c>
      <c r="J72" s="171">
        <v>6</v>
      </c>
      <c r="K72" s="171">
        <v>5</v>
      </c>
      <c r="L72" s="171">
        <v>5</v>
      </c>
      <c r="M72" s="171">
        <v>1</v>
      </c>
      <c r="N72" s="171">
        <v>6</v>
      </c>
      <c r="O72" s="171">
        <v>2</v>
      </c>
      <c r="P72" s="171">
        <v>6</v>
      </c>
      <c r="Q72" s="171">
        <v>5</v>
      </c>
      <c r="R72" s="171">
        <v>6</v>
      </c>
      <c r="S72" s="171">
        <v>4</v>
      </c>
      <c r="T72" s="171">
        <v>6</v>
      </c>
      <c r="U72" s="171">
        <v>4</v>
      </c>
      <c r="V72" s="132">
        <f t="shared" si="4"/>
        <v>45</v>
      </c>
      <c r="W72" s="132">
        <f t="shared" si="4"/>
        <v>26</v>
      </c>
      <c r="X72" s="164">
        <v>39</v>
      </c>
      <c r="Y72" s="95" t="s">
        <v>255</v>
      </c>
    </row>
    <row r="73" spans="1:25" x14ac:dyDescent="0.25">
      <c r="A73" s="164">
        <v>3</v>
      </c>
      <c r="B73" s="164" t="s">
        <v>298</v>
      </c>
      <c r="C73" s="131" t="s">
        <v>467</v>
      </c>
      <c r="D73" s="132" t="s">
        <v>468</v>
      </c>
      <c r="E73" s="132" t="s">
        <v>37</v>
      </c>
      <c r="F73" s="171">
        <v>6</v>
      </c>
      <c r="G73" s="171">
        <v>2</v>
      </c>
      <c r="H73" s="171">
        <v>5</v>
      </c>
      <c r="I73" s="171">
        <v>2</v>
      </c>
      <c r="J73" s="171">
        <v>6</v>
      </c>
      <c r="K73" s="171">
        <v>5</v>
      </c>
      <c r="L73" s="171">
        <v>4</v>
      </c>
      <c r="M73" s="171">
        <v>1</v>
      </c>
      <c r="N73" s="171">
        <v>5</v>
      </c>
      <c r="O73" s="171">
        <v>2</v>
      </c>
      <c r="P73" s="171">
        <v>6</v>
      </c>
      <c r="Q73" s="171">
        <v>5</v>
      </c>
      <c r="R73" s="171">
        <v>6</v>
      </c>
      <c r="S73" s="171">
        <v>4</v>
      </c>
      <c r="T73" s="171">
        <v>4</v>
      </c>
      <c r="U73" s="171">
        <v>3</v>
      </c>
      <c r="V73" s="132">
        <f t="shared" si="4"/>
        <v>42</v>
      </c>
      <c r="W73" s="132">
        <f t="shared" si="4"/>
        <v>24</v>
      </c>
      <c r="X73" s="164">
        <v>31</v>
      </c>
      <c r="Y73" s="95" t="s">
        <v>255</v>
      </c>
    </row>
    <row r="74" spans="1:25" x14ac:dyDescent="0.25">
      <c r="A74" s="164"/>
      <c r="B74" s="164"/>
      <c r="C74" s="131"/>
      <c r="D74" s="132"/>
      <c r="E74" s="132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32">
        <f t="shared" si="4"/>
        <v>0</v>
      </c>
      <c r="W74" s="132">
        <f t="shared" si="4"/>
        <v>0</v>
      </c>
      <c r="X74" s="164"/>
      <c r="Y74" s="95"/>
    </row>
    <row r="75" spans="1:25" x14ac:dyDescent="0.25">
      <c r="A75" s="164">
        <v>1</v>
      </c>
      <c r="B75" s="164" t="s">
        <v>299</v>
      </c>
      <c r="C75" s="131" t="s">
        <v>447</v>
      </c>
      <c r="D75" s="132" t="s">
        <v>448</v>
      </c>
      <c r="E75" s="132" t="s">
        <v>36</v>
      </c>
      <c r="F75" s="171">
        <v>3</v>
      </c>
      <c r="G75" s="171">
        <v>2</v>
      </c>
      <c r="H75" s="171">
        <v>4</v>
      </c>
      <c r="I75" s="171">
        <v>3</v>
      </c>
      <c r="J75" s="171">
        <v>5</v>
      </c>
      <c r="K75" s="171">
        <v>3</v>
      </c>
      <c r="L75" s="171">
        <v>4</v>
      </c>
      <c r="M75" s="171">
        <v>1</v>
      </c>
      <c r="N75" s="171">
        <v>4</v>
      </c>
      <c r="O75" s="171">
        <v>1</v>
      </c>
      <c r="P75" s="171">
        <v>5</v>
      </c>
      <c r="Q75" s="171">
        <v>4</v>
      </c>
      <c r="R75" s="171">
        <v>5</v>
      </c>
      <c r="S75" s="171">
        <v>3</v>
      </c>
      <c r="T75" s="171">
        <v>3</v>
      </c>
      <c r="U75" s="171">
        <v>1</v>
      </c>
      <c r="V75" s="132">
        <f>SUM(F75,H75,J75,L75,N75,P75,R75,T75)</f>
        <v>33</v>
      </c>
      <c r="W75" s="132">
        <f>SUM(G75,I75,K75,M75,O75,Q75,S75,U75)</f>
        <v>18</v>
      </c>
      <c r="X75" s="164">
        <v>24</v>
      </c>
      <c r="Y75" s="95"/>
    </row>
    <row r="76" spans="1:25" x14ac:dyDescent="0.25">
      <c r="A76" s="164">
        <v>2</v>
      </c>
      <c r="B76" s="164" t="s">
        <v>299</v>
      </c>
      <c r="C76" s="131" t="s">
        <v>434</v>
      </c>
      <c r="D76" s="132" t="s">
        <v>435</v>
      </c>
      <c r="E76" s="132" t="s">
        <v>34</v>
      </c>
      <c r="F76" s="171">
        <v>2</v>
      </c>
      <c r="G76" s="171">
        <v>1</v>
      </c>
      <c r="H76" s="171">
        <v>3</v>
      </c>
      <c r="I76" s="171">
        <v>1</v>
      </c>
      <c r="J76" s="171">
        <v>6</v>
      </c>
      <c r="K76" s="171">
        <v>5</v>
      </c>
      <c r="L76" s="171">
        <v>4</v>
      </c>
      <c r="M76" s="171">
        <v>1</v>
      </c>
      <c r="N76" s="171">
        <v>4</v>
      </c>
      <c r="O76" s="171">
        <v>2</v>
      </c>
      <c r="P76" s="171">
        <v>3</v>
      </c>
      <c r="Q76" s="171">
        <v>2</v>
      </c>
      <c r="R76" s="171">
        <v>4</v>
      </c>
      <c r="S76" s="171">
        <v>3</v>
      </c>
      <c r="T76" s="171">
        <v>6</v>
      </c>
      <c r="U76" s="171">
        <v>4</v>
      </c>
      <c r="V76" s="132">
        <f t="shared" si="4"/>
        <v>32</v>
      </c>
      <c r="W76" s="132">
        <f t="shared" si="4"/>
        <v>19</v>
      </c>
      <c r="X76" s="164">
        <v>19</v>
      </c>
      <c r="Y76" s="95"/>
    </row>
    <row r="77" spans="1:25" x14ac:dyDescent="0.25">
      <c r="A77" s="164">
        <v>3</v>
      </c>
      <c r="B77" s="164" t="s">
        <v>299</v>
      </c>
      <c r="C77" s="131" t="s">
        <v>449</v>
      </c>
      <c r="D77" s="132" t="s">
        <v>476</v>
      </c>
      <c r="E77" s="132" t="s">
        <v>36</v>
      </c>
      <c r="F77" s="171">
        <v>2</v>
      </c>
      <c r="G77" s="171">
        <v>2</v>
      </c>
      <c r="H77" s="171">
        <v>2</v>
      </c>
      <c r="I77" s="171">
        <v>2</v>
      </c>
      <c r="J77" s="171">
        <v>4</v>
      </c>
      <c r="K77" s="171">
        <v>4</v>
      </c>
      <c r="L77" s="171">
        <v>4</v>
      </c>
      <c r="M77" s="171">
        <v>1</v>
      </c>
      <c r="N77" s="171">
        <v>4</v>
      </c>
      <c r="O77" s="171">
        <v>1</v>
      </c>
      <c r="P77" s="171">
        <v>3</v>
      </c>
      <c r="Q77" s="171">
        <v>2</v>
      </c>
      <c r="R77" s="171">
        <v>4</v>
      </c>
      <c r="S77" s="171">
        <v>3</v>
      </c>
      <c r="T77" s="171">
        <v>5</v>
      </c>
      <c r="U77" s="171">
        <v>4</v>
      </c>
      <c r="V77" s="132">
        <f t="shared" si="4"/>
        <v>28</v>
      </c>
      <c r="W77" s="132">
        <f t="shared" si="4"/>
        <v>19</v>
      </c>
      <c r="X77" s="164">
        <v>26</v>
      </c>
      <c r="Y77" s="95"/>
    </row>
    <row r="78" spans="1:25" x14ac:dyDescent="0.25">
      <c r="A78" s="164">
        <v>4</v>
      </c>
      <c r="B78" s="164" t="s">
        <v>299</v>
      </c>
      <c r="C78" s="131" t="s">
        <v>455</v>
      </c>
      <c r="D78" s="132" t="s">
        <v>509</v>
      </c>
      <c r="E78" s="132" t="s">
        <v>36</v>
      </c>
      <c r="F78" s="165">
        <v>3</v>
      </c>
      <c r="G78" s="165">
        <v>2</v>
      </c>
      <c r="H78" s="165">
        <v>2</v>
      </c>
      <c r="I78" s="165">
        <v>2</v>
      </c>
      <c r="J78" s="165">
        <v>1</v>
      </c>
      <c r="K78" s="165">
        <v>1</v>
      </c>
      <c r="L78" s="165">
        <v>0</v>
      </c>
      <c r="M78" s="165">
        <v>0</v>
      </c>
      <c r="N78" s="165">
        <v>3</v>
      </c>
      <c r="O78" s="165">
        <v>2</v>
      </c>
      <c r="P78" s="165">
        <v>6</v>
      </c>
      <c r="Q78" s="165">
        <v>4</v>
      </c>
      <c r="R78" s="165">
        <v>2</v>
      </c>
      <c r="S78" s="165">
        <v>2</v>
      </c>
      <c r="T78" s="165">
        <v>6</v>
      </c>
      <c r="U78" s="165">
        <v>4</v>
      </c>
      <c r="V78" s="164">
        <f t="shared" si="4"/>
        <v>23</v>
      </c>
      <c r="W78" s="164">
        <f t="shared" si="4"/>
        <v>17</v>
      </c>
      <c r="X78" s="164">
        <v>7</v>
      </c>
      <c r="Y78" s="95"/>
    </row>
    <row r="79" spans="1:25" x14ac:dyDescent="0.25">
      <c r="A79" s="164">
        <v>5</v>
      </c>
      <c r="B79" s="164" t="s">
        <v>299</v>
      </c>
      <c r="C79" s="131" t="s">
        <v>405</v>
      </c>
      <c r="D79" s="132" t="s">
        <v>406</v>
      </c>
      <c r="E79" s="132" t="s">
        <v>36</v>
      </c>
      <c r="F79" s="171">
        <v>3</v>
      </c>
      <c r="G79" s="171">
        <v>2</v>
      </c>
      <c r="H79" s="171">
        <v>2</v>
      </c>
      <c r="I79" s="171">
        <v>2</v>
      </c>
      <c r="J79" s="171">
        <v>2</v>
      </c>
      <c r="K79" s="171">
        <v>2</v>
      </c>
      <c r="L79" s="171">
        <v>4</v>
      </c>
      <c r="M79" s="171">
        <v>1</v>
      </c>
      <c r="N79" s="171">
        <v>3</v>
      </c>
      <c r="O79" s="171">
        <v>2</v>
      </c>
      <c r="P79" s="171">
        <v>2</v>
      </c>
      <c r="Q79" s="171">
        <v>2</v>
      </c>
      <c r="R79" s="171">
        <v>0</v>
      </c>
      <c r="S79" s="171">
        <v>0</v>
      </c>
      <c r="T79" s="171">
        <v>3</v>
      </c>
      <c r="U79" s="171">
        <v>3</v>
      </c>
      <c r="V79" s="164">
        <f t="shared" si="4"/>
        <v>19</v>
      </c>
      <c r="W79" s="164">
        <f t="shared" si="4"/>
        <v>14</v>
      </c>
      <c r="X79" s="164">
        <v>18</v>
      </c>
      <c r="Y79" s="166"/>
    </row>
    <row r="80" spans="1:25" x14ac:dyDescent="0.25">
      <c r="A80" s="164">
        <v>6</v>
      </c>
      <c r="B80" s="164" t="s">
        <v>299</v>
      </c>
      <c r="C80" s="131" t="s">
        <v>483</v>
      </c>
      <c r="D80" s="132" t="s">
        <v>484</v>
      </c>
      <c r="E80" s="132" t="s">
        <v>36</v>
      </c>
      <c r="F80" s="171">
        <v>2</v>
      </c>
      <c r="G80" s="171">
        <v>2</v>
      </c>
      <c r="H80" s="171">
        <v>2</v>
      </c>
      <c r="I80" s="171">
        <v>2</v>
      </c>
      <c r="J80" s="171">
        <v>0</v>
      </c>
      <c r="K80" s="171">
        <v>0</v>
      </c>
      <c r="L80" s="171">
        <v>2</v>
      </c>
      <c r="M80" s="171">
        <v>1</v>
      </c>
      <c r="N80" s="171">
        <v>4</v>
      </c>
      <c r="O80" s="171">
        <v>2</v>
      </c>
      <c r="P80" s="171">
        <v>2</v>
      </c>
      <c r="Q80" s="171">
        <v>5</v>
      </c>
      <c r="R80" s="171">
        <v>0</v>
      </c>
      <c r="S80" s="171">
        <v>0</v>
      </c>
      <c r="T80" s="171">
        <v>5</v>
      </c>
      <c r="U80" s="171">
        <v>4</v>
      </c>
      <c r="V80" s="164">
        <f t="shared" si="4"/>
        <v>17</v>
      </c>
      <c r="W80" s="164">
        <f t="shared" si="4"/>
        <v>16</v>
      </c>
      <c r="X80" s="164">
        <v>14</v>
      </c>
      <c r="Y80" s="166"/>
    </row>
    <row r="81" spans="1:25" x14ac:dyDescent="0.25">
      <c r="A81" s="164"/>
      <c r="B81" s="164"/>
      <c r="C81" s="131"/>
      <c r="D81" s="132"/>
      <c r="E81" s="132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64"/>
      <c r="W81" s="164"/>
      <c r="X81" s="164"/>
      <c r="Y81" s="166"/>
    </row>
    <row r="82" spans="1:25" x14ac:dyDescent="0.25">
      <c r="A82" s="164">
        <v>1</v>
      </c>
      <c r="B82" s="164" t="s">
        <v>300</v>
      </c>
      <c r="C82" s="131" t="s">
        <v>494</v>
      </c>
      <c r="D82" s="132" t="s">
        <v>510</v>
      </c>
      <c r="E82" s="132" t="s">
        <v>35</v>
      </c>
      <c r="F82" s="171">
        <v>2</v>
      </c>
      <c r="G82" s="171">
        <v>1</v>
      </c>
      <c r="H82" s="171">
        <v>5</v>
      </c>
      <c r="I82" s="171">
        <v>3</v>
      </c>
      <c r="J82" s="171">
        <v>4</v>
      </c>
      <c r="K82" s="171">
        <v>3</v>
      </c>
      <c r="L82" s="171">
        <v>4</v>
      </c>
      <c r="M82" s="171">
        <v>1</v>
      </c>
      <c r="N82" s="171">
        <v>1</v>
      </c>
      <c r="O82" s="171">
        <v>1</v>
      </c>
      <c r="P82" s="171">
        <v>4</v>
      </c>
      <c r="Q82" s="171">
        <v>3</v>
      </c>
      <c r="R82" s="171">
        <v>3</v>
      </c>
      <c r="S82" s="171">
        <v>2</v>
      </c>
      <c r="T82" s="171">
        <v>2</v>
      </c>
      <c r="U82" s="171">
        <v>2</v>
      </c>
      <c r="V82" s="164">
        <f>SUM(F82,H82,J82,L82,N82,P82,R82,T82)</f>
        <v>25</v>
      </c>
      <c r="W82" s="164">
        <f>SUM(G82,I82,K82,M82,O82,Q82,S82,U82)</f>
        <v>16</v>
      </c>
      <c r="X82" s="164">
        <v>17</v>
      </c>
      <c r="Y82" s="166"/>
    </row>
    <row r="83" spans="1:25" x14ac:dyDescent="0.25">
      <c r="A83" s="164">
        <v>2</v>
      </c>
      <c r="B83" s="164" t="s">
        <v>300</v>
      </c>
      <c r="C83" s="131" t="s">
        <v>491</v>
      </c>
      <c r="D83" s="132" t="s">
        <v>492</v>
      </c>
      <c r="E83" s="132" t="s">
        <v>35</v>
      </c>
      <c r="F83" s="165">
        <v>1</v>
      </c>
      <c r="G83" s="165">
        <v>1</v>
      </c>
      <c r="H83" s="165">
        <v>3</v>
      </c>
      <c r="I83" s="165">
        <v>2</v>
      </c>
      <c r="J83" s="165">
        <v>1</v>
      </c>
      <c r="K83" s="165">
        <v>1</v>
      </c>
      <c r="L83" s="165">
        <v>0</v>
      </c>
      <c r="M83" s="165">
        <v>0</v>
      </c>
      <c r="N83" s="165">
        <v>2</v>
      </c>
      <c r="O83" s="165">
        <v>1</v>
      </c>
      <c r="P83" s="165">
        <v>0</v>
      </c>
      <c r="Q83" s="165">
        <v>0</v>
      </c>
      <c r="R83" s="165">
        <v>2</v>
      </c>
      <c r="S83" s="165">
        <v>2</v>
      </c>
      <c r="T83" s="165">
        <v>2</v>
      </c>
      <c r="U83" s="165">
        <v>2</v>
      </c>
      <c r="V83" s="164">
        <f>SUM(F83,H83,J83,L83,N83,P83,R83,T83)</f>
        <v>11</v>
      </c>
      <c r="W83" s="164">
        <f>SUM(G83,I83,K83,M83,O83,Q83,S83,U83)</f>
        <v>9</v>
      </c>
      <c r="X83" s="164">
        <v>2</v>
      </c>
      <c r="Y83" s="95"/>
    </row>
    <row r="84" spans="1:25" x14ac:dyDescent="0.25">
      <c r="A84" s="172"/>
      <c r="B84" s="172"/>
      <c r="C84" s="129"/>
      <c r="D84" s="130"/>
      <c r="E84" s="130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2"/>
      <c r="W84" s="172"/>
      <c r="X84" s="172"/>
      <c r="Y84" s="95"/>
    </row>
    <row r="85" spans="1:25" x14ac:dyDescent="0.25">
      <c r="A85" s="172">
        <v>1</v>
      </c>
      <c r="B85" s="172" t="s">
        <v>297</v>
      </c>
      <c r="C85" s="129" t="s">
        <v>499</v>
      </c>
      <c r="D85" s="130" t="s">
        <v>500</v>
      </c>
      <c r="E85" s="130" t="s">
        <v>37</v>
      </c>
      <c r="F85" s="173">
        <v>6</v>
      </c>
      <c r="G85" s="173">
        <v>2</v>
      </c>
      <c r="H85" s="173">
        <v>2</v>
      </c>
      <c r="I85" s="173">
        <v>1</v>
      </c>
      <c r="J85" s="173">
        <v>6</v>
      </c>
      <c r="K85" s="173">
        <v>5</v>
      </c>
      <c r="L85" s="173">
        <v>5</v>
      </c>
      <c r="M85" s="173">
        <v>1</v>
      </c>
      <c r="N85" s="173">
        <v>6</v>
      </c>
      <c r="O85" s="173">
        <v>2</v>
      </c>
      <c r="P85" s="173">
        <v>4</v>
      </c>
      <c r="Q85" s="173">
        <v>3</v>
      </c>
      <c r="R85" s="173">
        <v>6</v>
      </c>
      <c r="S85" s="173">
        <v>4</v>
      </c>
      <c r="T85" s="173">
        <v>6</v>
      </c>
      <c r="U85" s="173">
        <v>4</v>
      </c>
      <c r="V85" s="172">
        <f>SUM(F85,H85,J85,L85,N85,P85,R85,T85)</f>
        <v>41</v>
      </c>
      <c r="W85" s="172">
        <f>SUM(G85,I85,K85,M85,O85,Q85,S85,U85)</f>
        <v>22</v>
      </c>
      <c r="X85" s="172">
        <v>46</v>
      </c>
      <c r="Y85" s="95"/>
    </row>
    <row r="86" spans="1:25" x14ac:dyDescent="0.25">
      <c r="A86" s="172"/>
      <c r="B86" s="172"/>
      <c r="C86" s="129"/>
      <c r="D86" s="130"/>
      <c r="E86" s="130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2"/>
      <c r="W86" s="172"/>
      <c r="X86" s="172"/>
      <c r="Y86" s="95"/>
    </row>
    <row r="87" spans="1:25" x14ac:dyDescent="0.25">
      <c r="A87" s="164">
        <v>1</v>
      </c>
      <c r="B87" s="164" t="s">
        <v>301</v>
      </c>
      <c r="C87" s="131" t="s">
        <v>462</v>
      </c>
      <c r="D87" s="132" t="s">
        <v>463</v>
      </c>
      <c r="E87" s="132" t="s">
        <v>35</v>
      </c>
      <c r="F87" s="171">
        <v>6</v>
      </c>
      <c r="G87" s="171">
        <v>2</v>
      </c>
      <c r="H87" s="171">
        <v>6</v>
      </c>
      <c r="I87" s="171">
        <v>3</v>
      </c>
      <c r="J87" s="171">
        <v>6</v>
      </c>
      <c r="K87" s="171">
        <v>5</v>
      </c>
      <c r="L87" s="171">
        <v>6</v>
      </c>
      <c r="M87" s="171">
        <v>1</v>
      </c>
      <c r="N87" s="171">
        <v>6</v>
      </c>
      <c r="O87" s="171">
        <v>2</v>
      </c>
      <c r="P87" s="171">
        <v>6</v>
      </c>
      <c r="Q87" s="171">
        <v>5</v>
      </c>
      <c r="R87" s="171">
        <v>6</v>
      </c>
      <c r="S87" s="171">
        <v>4</v>
      </c>
      <c r="T87" s="171">
        <v>6</v>
      </c>
      <c r="U87" s="171">
        <v>4</v>
      </c>
      <c r="V87" s="164">
        <f t="shared" ref="V87:W94" si="5">SUM(F87,H87,J87,L87,N87,P87,R87,T87)</f>
        <v>48</v>
      </c>
      <c r="W87" s="164">
        <f t="shared" si="5"/>
        <v>26</v>
      </c>
      <c r="X87" s="164">
        <v>43</v>
      </c>
      <c r="Y87" s="95" t="s">
        <v>275</v>
      </c>
    </row>
    <row r="88" spans="1:25" x14ac:dyDescent="0.25">
      <c r="A88" s="167">
        <v>2</v>
      </c>
      <c r="B88" s="167" t="s">
        <v>301</v>
      </c>
      <c r="C88" s="168" t="s">
        <v>451</v>
      </c>
      <c r="D88" s="169" t="s">
        <v>452</v>
      </c>
      <c r="E88" s="169" t="s">
        <v>35</v>
      </c>
      <c r="F88" s="170">
        <v>5</v>
      </c>
      <c r="G88" s="170">
        <v>2</v>
      </c>
      <c r="H88" s="170">
        <v>6</v>
      </c>
      <c r="I88" s="170">
        <v>3</v>
      </c>
      <c r="J88" s="170">
        <v>5</v>
      </c>
      <c r="K88" s="170">
        <v>4</v>
      </c>
      <c r="L88" s="170">
        <v>6</v>
      </c>
      <c r="M88" s="170">
        <v>1</v>
      </c>
      <c r="N88" s="170">
        <v>6</v>
      </c>
      <c r="O88" s="170">
        <v>2</v>
      </c>
      <c r="P88" s="170">
        <v>6</v>
      </c>
      <c r="Q88" s="170">
        <v>5</v>
      </c>
      <c r="R88" s="170">
        <v>6</v>
      </c>
      <c r="S88" s="170">
        <v>4</v>
      </c>
      <c r="T88" s="170">
        <v>6</v>
      </c>
      <c r="U88" s="170">
        <v>4</v>
      </c>
      <c r="V88" s="167">
        <f t="shared" si="5"/>
        <v>46</v>
      </c>
      <c r="W88" s="167">
        <f t="shared" si="5"/>
        <v>25</v>
      </c>
      <c r="X88" s="167">
        <v>48</v>
      </c>
      <c r="Y88" s="95" t="s">
        <v>275</v>
      </c>
    </row>
    <row r="89" spans="1:25" x14ac:dyDescent="0.25">
      <c r="A89" s="164">
        <v>3</v>
      </c>
      <c r="B89" s="164" t="s">
        <v>301</v>
      </c>
      <c r="C89" s="131" t="s">
        <v>453</v>
      </c>
      <c r="D89" s="132" t="s">
        <v>454</v>
      </c>
      <c r="E89" s="132" t="s">
        <v>36</v>
      </c>
      <c r="F89" s="165">
        <v>4</v>
      </c>
      <c r="G89" s="165">
        <v>2</v>
      </c>
      <c r="H89" s="165">
        <v>6</v>
      </c>
      <c r="I89" s="165">
        <v>3</v>
      </c>
      <c r="J89" s="165">
        <v>6</v>
      </c>
      <c r="K89" s="165">
        <v>5</v>
      </c>
      <c r="L89" s="165">
        <v>5</v>
      </c>
      <c r="M89" s="165">
        <v>1</v>
      </c>
      <c r="N89" s="165">
        <v>6</v>
      </c>
      <c r="O89" s="165">
        <v>2</v>
      </c>
      <c r="P89" s="165">
        <v>6</v>
      </c>
      <c r="Q89" s="165">
        <v>5</v>
      </c>
      <c r="R89" s="165">
        <v>6</v>
      </c>
      <c r="S89" s="165">
        <v>4</v>
      </c>
      <c r="T89" s="165">
        <v>5</v>
      </c>
      <c r="U89" s="165">
        <v>4</v>
      </c>
      <c r="V89" s="164">
        <f t="shared" si="5"/>
        <v>44</v>
      </c>
      <c r="W89" s="164">
        <f t="shared" si="5"/>
        <v>26</v>
      </c>
      <c r="X89" s="164">
        <v>43</v>
      </c>
      <c r="Y89" s="95" t="s">
        <v>255</v>
      </c>
    </row>
    <row r="90" spans="1:25" x14ac:dyDescent="0.25">
      <c r="A90" s="164">
        <v>4</v>
      </c>
      <c r="B90" s="164" t="s">
        <v>301</v>
      </c>
      <c r="C90" s="131" t="s">
        <v>461</v>
      </c>
      <c r="D90" s="132" t="s">
        <v>425</v>
      </c>
      <c r="E90" s="132" t="s">
        <v>36</v>
      </c>
      <c r="F90" s="171">
        <v>5</v>
      </c>
      <c r="G90" s="171">
        <v>2</v>
      </c>
      <c r="H90" s="171">
        <v>5</v>
      </c>
      <c r="I90" s="171">
        <v>3</v>
      </c>
      <c r="J90" s="171">
        <v>5</v>
      </c>
      <c r="K90" s="171">
        <v>4</v>
      </c>
      <c r="L90" s="171">
        <v>3</v>
      </c>
      <c r="M90" s="171">
        <v>1</v>
      </c>
      <c r="N90" s="171">
        <v>5</v>
      </c>
      <c r="O90" s="171">
        <v>2</v>
      </c>
      <c r="P90" s="171">
        <v>6</v>
      </c>
      <c r="Q90" s="171">
        <v>5</v>
      </c>
      <c r="R90" s="171">
        <v>3</v>
      </c>
      <c r="S90" s="171">
        <v>3</v>
      </c>
      <c r="T90" s="171">
        <v>6</v>
      </c>
      <c r="U90" s="171">
        <v>4</v>
      </c>
      <c r="V90" s="164">
        <f t="shared" si="5"/>
        <v>38</v>
      </c>
      <c r="W90" s="164">
        <f t="shared" si="5"/>
        <v>24</v>
      </c>
      <c r="X90" s="164">
        <v>25</v>
      </c>
      <c r="Y90" s="95"/>
    </row>
    <row r="91" spans="1:25" x14ac:dyDescent="0.25">
      <c r="A91" s="164">
        <v>5</v>
      </c>
      <c r="B91" s="164" t="s">
        <v>301</v>
      </c>
      <c r="C91" s="131" t="s">
        <v>437</v>
      </c>
      <c r="D91" s="132" t="s">
        <v>438</v>
      </c>
      <c r="E91" s="132" t="s">
        <v>35</v>
      </c>
      <c r="F91" s="171">
        <v>5</v>
      </c>
      <c r="G91" s="171">
        <v>2</v>
      </c>
      <c r="H91" s="171">
        <v>6</v>
      </c>
      <c r="I91" s="171">
        <v>3</v>
      </c>
      <c r="J91" s="171">
        <v>4</v>
      </c>
      <c r="K91" s="171">
        <v>3</v>
      </c>
      <c r="L91" s="171">
        <v>5</v>
      </c>
      <c r="M91" s="171">
        <v>1</v>
      </c>
      <c r="N91" s="171">
        <v>4</v>
      </c>
      <c r="O91" s="171">
        <v>2</v>
      </c>
      <c r="P91" s="171">
        <v>6</v>
      </c>
      <c r="Q91" s="171">
        <v>5</v>
      </c>
      <c r="R91" s="171">
        <v>4</v>
      </c>
      <c r="S91" s="171">
        <v>3</v>
      </c>
      <c r="T91" s="171">
        <v>3</v>
      </c>
      <c r="U91" s="171">
        <v>2</v>
      </c>
      <c r="V91" s="164">
        <f t="shared" si="5"/>
        <v>37</v>
      </c>
      <c r="W91" s="164">
        <f t="shared" si="5"/>
        <v>21</v>
      </c>
      <c r="X91" s="164">
        <v>21</v>
      </c>
      <c r="Y91" s="95"/>
    </row>
    <row r="92" spans="1:25" x14ac:dyDescent="0.25">
      <c r="A92" s="164">
        <v>6</v>
      </c>
      <c r="B92" s="164" t="s">
        <v>301</v>
      </c>
      <c r="C92" s="131" t="s">
        <v>441</v>
      </c>
      <c r="D92" s="132" t="s">
        <v>465</v>
      </c>
      <c r="E92" s="132" t="s">
        <v>37</v>
      </c>
      <c r="F92" s="171">
        <v>5</v>
      </c>
      <c r="G92" s="171">
        <v>2</v>
      </c>
      <c r="H92" s="171">
        <v>5</v>
      </c>
      <c r="I92" s="171">
        <v>3</v>
      </c>
      <c r="J92" s="171">
        <v>5</v>
      </c>
      <c r="K92" s="171">
        <v>5</v>
      </c>
      <c r="L92" s="171">
        <v>2</v>
      </c>
      <c r="M92" s="171">
        <v>1</v>
      </c>
      <c r="N92" s="171">
        <v>5</v>
      </c>
      <c r="O92" s="171">
        <v>2</v>
      </c>
      <c r="P92" s="171">
        <v>3</v>
      </c>
      <c r="Q92" s="171">
        <v>3</v>
      </c>
      <c r="R92" s="171">
        <v>6</v>
      </c>
      <c r="S92" s="171">
        <v>4</v>
      </c>
      <c r="T92" s="171">
        <v>3</v>
      </c>
      <c r="U92" s="171">
        <v>2</v>
      </c>
      <c r="V92" s="164">
        <f t="shared" si="5"/>
        <v>34</v>
      </c>
      <c r="W92" s="164">
        <f t="shared" si="5"/>
        <v>22</v>
      </c>
      <c r="X92" s="164">
        <v>20</v>
      </c>
      <c r="Y92" s="166"/>
    </row>
    <row r="93" spans="1:25" x14ac:dyDescent="0.25">
      <c r="A93" s="164">
        <v>7</v>
      </c>
      <c r="B93" s="164" t="s">
        <v>301</v>
      </c>
      <c r="C93" s="131" t="s">
        <v>441</v>
      </c>
      <c r="D93" s="132" t="s">
        <v>442</v>
      </c>
      <c r="E93" s="132" t="s">
        <v>37</v>
      </c>
      <c r="F93" s="171">
        <v>3</v>
      </c>
      <c r="G93" s="171">
        <v>2</v>
      </c>
      <c r="H93" s="171">
        <v>4</v>
      </c>
      <c r="I93" s="171">
        <v>3</v>
      </c>
      <c r="J93" s="171">
        <v>4</v>
      </c>
      <c r="K93" s="171">
        <v>3</v>
      </c>
      <c r="L93" s="171">
        <v>6</v>
      </c>
      <c r="M93" s="171">
        <v>1</v>
      </c>
      <c r="N93" s="171">
        <v>5</v>
      </c>
      <c r="O93" s="171">
        <v>2</v>
      </c>
      <c r="P93" s="171">
        <v>2</v>
      </c>
      <c r="Q93" s="171">
        <v>1</v>
      </c>
      <c r="R93" s="171">
        <v>4</v>
      </c>
      <c r="S93" s="171">
        <v>3</v>
      </c>
      <c r="T93" s="171">
        <v>4</v>
      </c>
      <c r="U93" s="171">
        <v>3</v>
      </c>
      <c r="V93" s="164">
        <f t="shared" si="5"/>
        <v>32</v>
      </c>
      <c r="W93" s="164">
        <f t="shared" si="5"/>
        <v>18</v>
      </c>
      <c r="X93" s="164">
        <v>32</v>
      </c>
      <c r="Y93" s="95"/>
    </row>
    <row r="94" spans="1:25" x14ac:dyDescent="0.25">
      <c r="A94" s="164">
        <v>8</v>
      </c>
      <c r="B94" s="164" t="s">
        <v>301</v>
      </c>
      <c r="C94" s="131" t="s">
        <v>471</v>
      </c>
      <c r="D94" s="132" t="s">
        <v>450</v>
      </c>
      <c r="E94" s="132" t="s">
        <v>36</v>
      </c>
      <c r="F94" s="171">
        <v>2</v>
      </c>
      <c r="G94" s="171">
        <v>1</v>
      </c>
      <c r="H94" s="171">
        <v>1</v>
      </c>
      <c r="I94" s="171">
        <v>1</v>
      </c>
      <c r="J94" s="171">
        <v>3</v>
      </c>
      <c r="K94" s="171">
        <v>2</v>
      </c>
      <c r="L94" s="171">
        <v>1</v>
      </c>
      <c r="M94" s="171">
        <v>1</v>
      </c>
      <c r="N94" s="171">
        <v>2</v>
      </c>
      <c r="O94" s="171">
        <v>1</v>
      </c>
      <c r="P94" s="171">
        <v>4</v>
      </c>
      <c r="Q94" s="171">
        <v>3</v>
      </c>
      <c r="R94" s="171">
        <v>5</v>
      </c>
      <c r="S94" s="171">
        <v>4</v>
      </c>
      <c r="T94" s="171">
        <v>0</v>
      </c>
      <c r="U94" s="171">
        <v>0</v>
      </c>
      <c r="V94" s="164">
        <f t="shared" si="5"/>
        <v>18</v>
      </c>
      <c r="W94" s="164">
        <f t="shared" si="5"/>
        <v>13</v>
      </c>
      <c r="X94" s="164">
        <v>18</v>
      </c>
      <c r="Y94" s="95"/>
    </row>
    <row r="95" spans="1:25" x14ac:dyDescent="0.25">
      <c r="A95" s="164"/>
      <c r="B95" s="164"/>
      <c r="C95" s="131"/>
      <c r="D95" s="132"/>
      <c r="E95" s="132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64"/>
      <c r="W95" s="164"/>
      <c r="X95" s="164"/>
      <c r="Y95" s="95"/>
    </row>
    <row r="96" spans="1:25" x14ac:dyDescent="0.25">
      <c r="A96" s="164">
        <v>1</v>
      </c>
      <c r="B96" s="164" t="s">
        <v>302</v>
      </c>
      <c r="C96" s="131" t="s">
        <v>474</v>
      </c>
      <c r="D96" s="132" t="s">
        <v>475</v>
      </c>
      <c r="E96" s="132" t="s">
        <v>36</v>
      </c>
      <c r="F96" s="171">
        <v>6</v>
      </c>
      <c r="G96" s="171">
        <v>2</v>
      </c>
      <c r="H96" s="171">
        <v>5</v>
      </c>
      <c r="I96" s="171">
        <v>3</v>
      </c>
      <c r="J96" s="171">
        <v>6</v>
      </c>
      <c r="K96" s="171">
        <v>5</v>
      </c>
      <c r="L96" s="171">
        <v>6</v>
      </c>
      <c r="M96" s="171">
        <v>1</v>
      </c>
      <c r="N96" s="171">
        <v>6</v>
      </c>
      <c r="O96" s="171">
        <v>2</v>
      </c>
      <c r="P96" s="171">
        <v>5</v>
      </c>
      <c r="Q96" s="171">
        <v>4</v>
      </c>
      <c r="R96" s="171">
        <v>6</v>
      </c>
      <c r="S96" s="171">
        <v>4</v>
      </c>
      <c r="T96" s="171">
        <v>4</v>
      </c>
      <c r="U96" s="171">
        <v>3</v>
      </c>
      <c r="V96" s="164">
        <f t="shared" ref="V96:W110" si="6">SUM(F96,H96,J96,L96,N96,P96,R96,T96)</f>
        <v>44</v>
      </c>
      <c r="W96" s="164">
        <f t="shared" si="6"/>
        <v>24</v>
      </c>
      <c r="X96" s="164">
        <v>41</v>
      </c>
      <c r="Y96" s="95" t="s">
        <v>255</v>
      </c>
    </row>
    <row r="97" spans="1:25" x14ac:dyDescent="0.25">
      <c r="A97" s="164">
        <v>2</v>
      </c>
      <c r="B97" s="164" t="s">
        <v>302</v>
      </c>
      <c r="C97" s="131" t="s">
        <v>480</v>
      </c>
      <c r="D97" s="132" t="s">
        <v>481</v>
      </c>
      <c r="E97" s="132" t="s">
        <v>35</v>
      </c>
      <c r="F97" s="171">
        <v>6</v>
      </c>
      <c r="G97" s="171">
        <v>2</v>
      </c>
      <c r="H97" s="171">
        <v>6</v>
      </c>
      <c r="I97" s="171">
        <v>3</v>
      </c>
      <c r="J97" s="171">
        <v>6</v>
      </c>
      <c r="K97" s="171">
        <v>5</v>
      </c>
      <c r="L97" s="171">
        <v>6</v>
      </c>
      <c r="M97" s="171">
        <v>1</v>
      </c>
      <c r="N97" s="171">
        <v>4</v>
      </c>
      <c r="O97" s="171">
        <v>1</v>
      </c>
      <c r="P97" s="171">
        <v>5</v>
      </c>
      <c r="Q97" s="171">
        <v>4</v>
      </c>
      <c r="R97" s="171">
        <v>3</v>
      </c>
      <c r="S97" s="171">
        <v>2</v>
      </c>
      <c r="T97" s="171">
        <v>5</v>
      </c>
      <c r="U97" s="171">
        <v>4</v>
      </c>
      <c r="V97" s="164">
        <f t="shared" si="6"/>
        <v>41</v>
      </c>
      <c r="W97" s="164">
        <f t="shared" si="6"/>
        <v>22</v>
      </c>
      <c r="X97" s="164">
        <v>34</v>
      </c>
      <c r="Y97" s="166" t="s">
        <v>255</v>
      </c>
    </row>
    <row r="98" spans="1:25" x14ac:dyDescent="0.25">
      <c r="A98" s="164">
        <v>3</v>
      </c>
      <c r="B98" s="164" t="s">
        <v>302</v>
      </c>
      <c r="C98" s="131" t="s">
        <v>428</v>
      </c>
      <c r="D98" s="132" t="s">
        <v>429</v>
      </c>
      <c r="E98" s="132" t="s">
        <v>37</v>
      </c>
      <c r="F98" s="171">
        <v>6</v>
      </c>
      <c r="G98" s="171">
        <v>2</v>
      </c>
      <c r="H98" s="171">
        <v>6</v>
      </c>
      <c r="I98" s="171">
        <v>3</v>
      </c>
      <c r="J98" s="171">
        <v>5</v>
      </c>
      <c r="K98" s="171">
        <v>4</v>
      </c>
      <c r="L98" s="171">
        <v>5</v>
      </c>
      <c r="M98" s="171">
        <v>1</v>
      </c>
      <c r="N98" s="171">
        <v>4</v>
      </c>
      <c r="O98" s="171">
        <v>2</v>
      </c>
      <c r="P98" s="171">
        <v>5</v>
      </c>
      <c r="Q98" s="171">
        <v>4</v>
      </c>
      <c r="R98" s="171">
        <v>4</v>
      </c>
      <c r="S98" s="171">
        <v>3</v>
      </c>
      <c r="T98" s="171">
        <v>5</v>
      </c>
      <c r="U98" s="171">
        <v>3</v>
      </c>
      <c r="V98" s="164">
        <f t="shared" si="6"/>
        <v>40</v>
      </c>
      <c r="W98" s="164">
        <f t="shared" si="6"/>
        <v>22</v>
      </c>
      <c r="X98" s="164">
        <v>29</v>
      </c>
      <c r="Y98" s="95" t="s">
        <v>255</v>
      </c>
    </row>
    <row r="99" spans="1:25" x14ac:dyDescent="0.25">
      <c r="A99" s="164">
        <v>4</v>
      </c>
      <c r="B99" s="164" t="s">
        <v>302</v>
      </c>
      <c r="C99" s="131" t="s">
        <v>424</v>
      </c>
      <c r="D99" s="132" t="s">
        <v>476</v>
      </c>
      <c r="E99" s="132" t="s">
        <v>47</v>
      </c>
      <c r="F99" s="171">
        <v>6</v>
      </c>
      <c r="G99" s="171">
        <v>2</v>
      </c>
      <c r="H99" s="171">
        <v>6</v>
      </c>
      <c r="I99" s="171">
        <v>3</v>
      </c>
      <c r="J99" s="171">
        <v>3</v>
      </c>
      <c r="K99" s="171">
        <v>3</v>
      </c>
      <c r="L99" s="171">
        <v>5</v>
      </c>
      <c r="M99" s="171">
        <v>1</v>
      </c>
      <c r="N99" s="171">
        <v>5</v>
      </c>
      <c r="O99" s="171">
        <v>1</v>
      </c>
      <c r="P99" s="171">
        <v>5</v>
      </c>
      <c r="Q99" s="171">
        <v>5</v>
      </c>
      <c r="R99" s="171">
        <v>6</v>
      </c>
      <c r="S99" s="171">
        <v>4</v>
      </c>
      <c r="T99" s="171">
        <v>3</v>
      </c>
      <c r="U99" s="171">
        <v>3</v>
      </c>
      <c r="V99" s="164">
        <f t="shared" si="6"/>
        <v>39</v>
      </c>
      <c r="W99" s="164">
        <f t="shared" si="6"/>
        <v>22</v>
      </c>
      <c r="X99" s="164">
        <v>36</v>
      </c>
      <c r="Y99" s="95" t="s">
        <v>255</v>
      </c>
    </row>
    <row r="100" spans="1:25" x14ac:dyDescent="0.25">
      <c r="A100" s="164">
        <v>5</v>
      </c>
      <c r="B100" s="164" t="s">
        <v>302</v>
      </c>
      <c r="C100" s="131" t="s">
        <v>424</v>
      </c>
      <c r="D100" s="132" t="s">
        <v>425</v>
      </c>
      <c r="E100" s="132" t="s">
        <v>36</v>
      </c>
      <c r="F100" s="171">
        <v>4</v>
      </c>
      <c r="G100" s="171">
        <v>2</v>
      </c>
      <c r="H100" s="171">
        <v>5</v>
      </c>
      <c r="I100" s="171">
        <v>2</v>
      </c>
      <c r="J100" s="171">
        <v>5</v>
      </c>
      <c r="K100" s="171">
        <v>4</v>
      </c>
      <c r="L100" s="171">
        <v>5</v>
      </c>
      <c r="M100" s="171">
        <v>1</v>
      </c>
      <c r="N100" s="171">
        <v>6</v>
      </c>
      <c r="O100" s="171">
        <v>2</v>
      </c>
      <c r="P100" s="171">
        <v>4</v>
      </c>
      <c r="Q100" s="171">
        <v>3</v>
      </c>
      <c r="R100" s="171">
        <v>5</v>
      </c>
      <c r="S100" s="171">
        <v>4</v>
      </c>
      <c r="T100" s="171">
        <v>4</v>
      </c>
      <c r="U100" s="171">
        <v>3</v>
      </c>
      <c r="V100" s="164">
        <f t="shared" si="6"/>
        <v>38</v>
      </c>
      <c r="W100" s="164">
        <f t="shared" si="6"/>
        <v>21</v>
      </c>
      <c r="X100" s="164">
        <v>47</v>
      </c>
      <c r="Y100" s="95"/>
    </row>
    <row r="101" spans="1:25" x14ac:dyDescent="0.25">
      <c r="A101" s="164">
        <v>6</v>
      </c>
      <c r="B101" s="164" t="s">
        <v>302</v>
      </c>
      <c r="C101" s="131" t="s">
        <v>422</v>
      </c>
      <c r="D101" s="132" t="s">
        <v>423</v>
      </c>
      <c r="E101" s="132" t="s">
        <v>34</v>
      </c>
      <c r="F101" s="171">
        <v>5</v>
      </c>
      <c r="G101" s="171">
        <v>2</v>
      </c>
      <c r="H101" s="171">
        <v>5</v>
      </c>
      <c r="I101" s="171">
        <v>3</v>
      </c>
      <c r="J101" s="171">
        <v>2</v>
      </c>
      <c r="K101" s="171">
        <v>2</v>
      </c>
      <c r="L101" s="171">
        <v>5</v>
      </c>
      <c r="M101" s="171">
        <v>1</v>
      </c>
      <c r="N101" s="171">
        <v>5</v>
      </c>
      <c r="O101" s="171">
        <v>2</v>
      </c>
      <c r="P101" s="171">
        <v>5</v>
      </c>
      <c r="Q101" s="171">
        <v>4</v>
      </c>
      <c r="R101" s="171">
        <v>6</v>
      </c>
      <c r="S101" s="171">
        <v>4</v>
      </c>
      <c r="T101" s="171">
        <v>3</v>
      </c>
      <c r="U101" s="171">
        <v>2</v>
      </c>
      <c r="V101" s="164">
        <f t="shared" si="6"/>
        <v>36</v>
      </c>
      <c r="W101" s="164">
        <f t="shared" si="6"/>
        <v>20</v>
      </c>
      <c r="X101" s="164">
        <v>40</v>
      </c>
      <c r="Y101" s="95"/>
    </row>
    <row r="102" spans="1:25" x14ac:dyDescent="0.25">
      <c r="A102" s="164">
        <v>7</v>
      </c>
      <c r="B102" s="164" t="s">
        <v>302</v>
      </c>
      <c r="C102" s="131" t="s">
        <v>485</v>
      </c>
      <c r="D102" s="132" t="s">
        <v>486</v>
      </c>
      <c r="E102" s="132" t="s">
        <v>47</v>
      </c>
      <c r="F102" s="171">
        <v>6</v>
      </c>
      <c r="G102" s="171">
        <v>2</v>
      </c>
      <c r="H102" s="171">
        <v>5</v>
      </c>
      <c r="I102" s="171">
        <v>2</v>
      </c>
      <c r="J102" s="171">
        <v>2</v>
      </c>
      <c r="K102" s="171">
        <v>2</v>
      </c>
      <c r="L102" s="171">
        <v>4</v>
      </c>
      <c r="M102" s="171">
        <v>1</v>
      </c>
      <c r="N102" s="171">
        <v>5</v>
      </c>
      <c r="O102" s="171">
        <v>2</v>
      </c>
      <c r="P102" s="171">
        <v>4</v>
      </c>
      <c r="Q102" s="171">
        <v>3</v>
      </c>
      <c r="R102" s="171">
        <v>4</v>
      </c>
      <c r="S102" s="171">
        <v>3</v>
      </c>
      <c r="T102" s="171">
        <v>5</v>
      </c>
      <c r="U102" s="171">
        <v>4</v>
      </c>
      <c r="V102" s="164">
        <f t="shared" si="6"/>
        <v>35</v>
      </c>
      <c r="W102" s="164">
        <f t="shared" si="6"/>
        <v>19</v>
      </c>
      <c r="X102" s="164">
        <v>24</v>
      </c>
      <c r="Y102" s="95"/>
    </row>
    <row r="103" spans="1:25" x14ac:dyDescent="0.25">
      <c r="A103" s="164">
        <v>8</v>
      </c>
      <c r="B103" s="164" t="s">
        <v>302</v>
      </c>
      <c r="C103" s="131" t="s">
        <v>436</v>
      </c>
      <c r="D103" s="132" t="s">
        <v>406</v>
      </c>
      <c r="E103" s="132" t="s">
        <v>34</v>
      </c>
      <c r="F103" s="171">
        <v>5</v>
      </c>
      <c r="G103" s="171">
        <v>2</v>
      </c>
      <c r="H103" s="171">
        <v>4</v>
      </c>
      <c r="I103" s="171">
        <v>3</v>
      </c>
      <c r="J103" s="171">
        <v>5</v>
      </c>
      <c r="K103" s="171">
        <v>4</v>
      </c>
      <c r="L103" s="171">
        <v>5</v>
      </c>
      <c r="M103" s="171">
        <v>1</v>
      </c>
      <c r="N103" s="171">
        <v>4</v>
      </c>
      <c r="O103" s="171">
        <v>1</v>
      </c>
      <c r="P103" s="171">
        <v>3</v>
      </c>
      <c r="Q103" s="171">
        <v>3</v>
      </c>
      <c r="R103" s="171">
        <v>4</v>
      </c>
      <c r="S103" s="171">
        <v>3</v>
      </c>
      <c r="T103" s="171">
        <v>3</v>
      </c>
      <c r="U103" s="171">
        <v>2</v>
      </c>
      <c r="V103" s="164">
        <f t="shared" si="6"/>
        <v>33</v>
      </c>
      <c r="W103" s="164">
        <f t="shared" si="6"/>
        <v>19</v>
      </c>
      <c r="X103" s="164">
        <v>30</v>
      </c>
      <c r="Y103" s="95"/>
    </row>
    <row r="104" spans="1:25" x14ac:dyDescent="0.25">
      <c r="A104" s="164">
        <v>9</v>
      </c>
      <c r="B104" s="164" t="s">
        <v>302</v>
      </c>
      <c r="C104" s="131" t="s">
        <v>430</v>
      </c>
      <c r="D104" s="132" t="s">
        <v>431</v>
      </c>
      <c r="E104" s="132" t="s">
        <v>36</v>
      </c>
      <c r="F104" s="171">
        <v>4</v>
      </c>
      <c r="G104" s="171">
        <v>2</v>
      </c>
      <c r="H104" s="171">
        <v>2</v>
      </c>
      <c r="I104" s="171">
        <v>1</v>
      </c>
      <c r="J104" s="171">
        <v>4</v>
      </c>
      <c r="K104" s="171">
        <v>4</v>
      </c>
      <c r="L104" s="171">
        <v>3</v>
      </c>
      <c r="M104" s="171">
        <v>1</v>
      </c>
      <c r="N104" s="171">
        <v>4</v>
      </c>
      <c r="O104" s="171">
        <v>2</v>
      </c>
      <c r="P104" s="171">
        <v>3</v>
      </c>
      <c r="Q104" s="171">
        <v>3</v>
      </c>
      <c r="R104" s="171">
        <v>4</v>
      </c>
      <c r="S104" s="171">
        <v>3</v>
      </c>
      <c r="T104" s="171">
        <v>5</v>
      </c>
      <c r="U104" s="171">
        <v>3</v>
      </c>
      <c r="V104" s="164">
        <f t="shared" si="6"/>
        <v>29</v>
      </c>
      <c r="W104" s="164">
        <f t="shared" si="6"/>
        <v>19</v>
      </c>
      <c r="X104" s="164">
        <v>22</v>
      </c>
      <c r="Y104" s="95"/>
    </row>
    <row r="105" spans="1:25" x14ac:dyDescent="0.25">
      <c r="A105" s="164">
        <v>10</v>
      </c>
      <c r="B105" s="164" t="s">
        <v>302</v>
      </c>
      <c r="C105" s="131" t="s">
        <v>445</v>
      </c>
      <c r="D105" s="132" t="s">
        <v>446</v>
      </c>
      <c r="E105" s="132" t="s">
        <v>47</v>
      </c>
      <c r="F105" s="171">
        <v>3</v>
      </c>
      <c r="G105" s="171">
        <v>1</v>
      </c>
      <c r="H105" s="171">
        <v>6</v>
      </c>
      <c r="I105" s="171">
        <v>3</v>
      </c>
      <c r="J105" s="171">
        <v>3</v>
      </c>
      <c r="K105" s="171">
        <v>3</v>
      </c>
      <c r="L105" s="171">
        <v>5</v>
      </c>
      <c r="M105" s="171">
        <v>1</v>
      </c>
      <c r="N105" s="171">
        <v>4</v>
      </c>
      <c r="O105" s="171">
        <v>2</v>
      </c>
      <c r="P105" s="171">
        <v>2</v>
      </c>
      <c r="Q105" s="171">
        <v>2</v>
      </c>
      <c r="R105" s="171">
        <v>4</v>
      </c>
      <c r="S105" s="171">
        <v>3</v>
      </c>
      <c r="T105" s="171">
        <v>2</v>
      </c>
      <c r="U105" s="171">
        <v>2</v>
      </c>
      <c r="V105" s="164">
        <f t="shared" si="6"/>
        <v>29</v>
      </c>
      <c r="W105" s="164">
        <f t="shared" si="6"/>
        <v>17</v>
      </c>
      <c r="X105" s="164">
        <v>30</v>
      </c>
      <c r="Y105" s="95"/>
    </row>
    <row r="106" spans="1:25" x14ac:dyDescent="0.25">
      <c r="A106" s="164">
        <v>11</v>
      </c>
      <c r="B106" s="164" t="s">
        <v>302</v>
      </c>
      <c r="C106" s="131" t="s">
        <v>487</v>
      </c>
      <c r="D106" s="132" t="s">
        <v>488</v>
      </c>
      <c r="E106" s="132" t="s">
        <v>36</v>
      </c>
      <c r="F106" s="171">
        <v>3</v>
      </c>
      <c r="G106" s="171">
        <v>2</v>
      </c>
      <c r="H106" s="171">
        <v>5</v>
      </c>
      <c r="I106" s="171">
        <v>3</v>
      </c>
      <c r="J106" s="171">
        <v>0</v>
      </c>
      <c r="K106" s="171">
        <v>0</v>
      </c>
      <c r="L106" s="171">
        <v>4</v>
      </c>
      <c r="M106" s="171">
        <v>1</v>
      </c>
      <c r="N106" s="171">
        <v>5</v>
      </c>
      <c r="O106" s="171">
        <v>2</v>
      </c>
      <c r="P106" s="171">
        <v>4</v>
      </c>
      <c r="Q106" s="171">
        <v>4</v>
      </c>
      <c r="R106" s="171">
        <v>2</v>
      </c>
      <c r="S106" s="171">
        <v>2</v>
      </c>
      <c r="T106" s="171">
        <v>5</v>
      </c>
      <c r="U106" s="171">
        <v>3</v>
      </c>
      <c r="V106" s="164">
        <f t="shared" si="6"/>
        <v>28</v>
      </c>
      <c r="W106" s="164">
        <f t="shared" si="6"/>
        <v>17</v>
      </c>
      <c r="X106" s="164">
        <v>21</v>
      </c>
      <c r="Y106" s="95"/>
    </row>
    <row r="107" spans="1:25" x14ac:dyDescent="0.25">
      <c r="A107" s="164">
        <v>12</v>
      </c>
      <c r="B107" s="164" t="s">
        <v>302</v>
      </c>
      <c r="C107" s="131" t="s">
        <v>426</v>
      </c>
      <c r="D107" s="132" t="s">
        <v>427</v>
      </c>
      <c r="E107" s="132" t="s">
        <v>36</v>
      </c>
      <c r="F107" s="171">
        <v>4</v>
      </c>
      <c r="G107" s="171">
        <v>2</v>
      </c>
      <c r="H107" s="171">
        <v>1</v>
      </c>
      <c r="I107" s="171">
        <v>1</v>
      </c>
      <c r="J107" s="171">
        <v>3</v>
      </c>
      <c r="K107" s="171">
        <v>3</v>
      </c>
      <c r="L107" s="171">
        <v>3</v>
      </c>
      <c r="M107" s="171">
        <v>1</v>
      </c>
      <c r="N107" s="171">
        <v>2</v>
      </c>
      <c r="O107" s="171">
        <v>1</v>
      </c>
      <c r="P107" s="171">
        <v>4</v>
      </c>
      <c r="Q107" s="171">
        <v>4</v>
      </c>
      <c r="R107" s="171">
        <v>5</v>
      </c>
      <c r="S107" s="171">
        <v>4</v>
      </c>
      <c r="T107" s="171">
        <v>5</v>
      </c>
      <c r="U107" s="171">
        <v>3</v>
      </c>
      <c r="V107" s="164">
        <f t="shared" si="6"/>
        <v>27</v>
      </c>
      <c r="W107" s="164">
        <f t="shared" si="6"/>
        <v>19</v>
      </c>
      <c r="X107" s="164">
        <v>10</v>
      </c>
      <c r="Y107" s="95"/>
    </row>
    <row r="108" spans="1:25" x14ac:dyDescent="0.25">
      <c r="A108" s="164">
        <v>13</v>
      </c>
      <c r="B108" s="164" t="s">
        <v>302</v>
      </c>
      <c r="C108" s="131" t="s">
        <v>464</v>
      </c>
      <c r="D108" s="132" t="s">
        <v>482</v>
      </c>
      <c r="E108" s="132" t="s">
        <v>34</v>
      </c>
      <c r="F108" s="165">
        <v>3</v>
      </c>
      <c r="G108" s="165">
        <v>2</v>
      </c>
      <c r="H108" s="165">
        <v>5</v>
      </c>
      <c r="I108" s="165">
        <v>3</v>
      </c>
      <c r="J108" s="165">
        <v>3</v>
      </c>
      <c r="K108" s="165">
        <v>3</v>
      </c>
      <c r="L108" s="165">
        <v>2</v>
      </c>
      <c r="M108" s="165">
        <v>1</v>
      </c>
      <c r="N108" s="165">
        <v>6</v>
      </c>
      <c r="O108" s="165">
        <v>2</v>
      </c>
      <c r="P108" s="165">
        <v>2</v>
      </c>
      <c r="Q108" s="165">
        <v>2</v>
      </c>
      <c r="R108" s="165">
        <v>2</v>
      </c>
      <c r="S108" s="165">
        <v>2</v>
      </c>
      <c r="T108" s="165">
        <v>4</v>
      </c>
      <c r="U108" s="165">
        <v>3</v>
      </c>
      <c r="V108" s="164">
        <f t="shared" si="6"/>
        <v>27</v>
      </c>
      <c r="W108" s="164">
        <f t="shared" si="6"/>
        <v>18</v>
      </c>
      <c r="X108" s="164">
        <v>24</v>
      </c>
      <c r="Y108" s="95"/>
    </row>
    <row r="109" spans="1:25" x14ac:dyDescent="0.25">
      <c r="A109" s="164"/>
      <c r="B109" s="164"/>
      <c r="C109" s="131"/>
      <c r="D109" s="132"/>
      <c r="E109" s="132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64"/>
      <c r="W109" s="164"/>
      <c r="X109" s="164"/>
      <c r="Y109" s="95"/>
    </row>
    <row r="110" spans="1:25" x14ac:dyDescent="0.25">
      <c r="A110" s="164">
        <v>1</v>
      </c>
      <c r="B110" s="164" t="s">
        <v>303</v>
      </c>
      <c r="C110" s="131" t="s">
        <v>511</v>
      </c>
      <c r="D110" s="132" t="s">
        <v>427</v>
      </c>
      <c r="E110" s="132" t="s">
        <v>36</v>
      </c>
      <c r="F110" s="171">
        <v>5</v>
      </c>
      <c r="G110" s="171">
        <v>2</v>
      </c>
      <c r="H110" s="171">
        <v>4</v>
      </c>
      <c r="I110" s="171">
        <v>3</v>
      </c>
      <c r="J110" s="171">
        <v>5</v>
      </c>
      <c r="K110" s="171">
        <v>4</v>
      </c>
      <c r="L110" s="171">
        <v>3</v>
      </c>
      <c r="M110" s="171">
        <v>1</v>
      </c>
      <c r="N110" s="171">
        <v>5</v>
      </c>
      <c r="O110" s="171">
        <v>2</v>
      </c>
      <c r="P110" s="171">
        <v>5</v>
      </c>
      <c r="Q110" s="171">
        <v>4</v>
      </c>
      <c r="R110" s="171">
        <v>2</v>
      </c>
      <c r="S110" s="171">
        <v>2</v>
      </c>
      <c r="T110" s="171">
        <v>1</v>
      </c>
      <c r="U110" s="171">
        <v>1</v>
      </c>
      <c r="V110" s="164">
        <f t="shared" si="6"/>
        <v>30</v>
      </c>
      <c r="W110" s="164">
        <f t="shared" si="6"/>
        <v>19</v>
      </c>
      <c r="X110" s="164">
        <v>23</v>
      </c>
      <c r="Y110" s="95"/>
    </row>
    <row r="111" spans="1:25" x14ac:dyDescent="0.25">
      <c r="A111" s="164">
        <v>2</v>
      </c>
      <c r="B111" s="164" t="s">
        <v>303</v>
      </c>
      <c r="C111" s="131" t="s">
        <v>508</v>
      </c>
      <c r="D111" s="132" t="s">
        <v>500</v>
      </c>
      <c r="E111" s="132" t="s">
        <v>36</v>
      </c>
      <c r="F111" s="165">
        <v>2</v>
      </c>
      <c r="G111" s="165">
        <v>2</v>
      </c>
      <c r="H111" s="165">
        <v>1</v>
      </c>
      <c r="I111" s="165">
        <v>1</v>
      </c>
      <c r="J111" s="165">
        <v>2</v>
      </c>
      <c r="K111" s="165">
        <v>2</v>
      </c>
      <c r="L111" s="165">
        <v>0</v>
      </c>
      <c r="M111" s="165">
        <v>0</v>
      </c>
      <c r="N111" s="165">
        <v>1</v>
      </c>
      <c r="O111" s="165">
        <v>1</v>
      </c>
      <c r="P111" s="165">
        <v>0</v>
      </c>
      <c r="Q111" s="165">
        <v>0</v>
      </c>
      <c r="R111" s="165">
        <v>0</v>
      </c>
      <c r="S111" s="165">
        <v>0</v>
      </c>
      <c r="T111" s="165">
        <v>0</v>
      </c>
      <c r="U111" s="165">
        <v>0</v>
      </c>
      <c r="V111" s="164">
        <f>SUM(F111,H111,J111,L111,N111,P111,R111,T111)</f>
        <v>6</v>
      </c>
      <c r="W111" s="164">
        <f>SUM(G111,I111,K111,M111,O111,Q111,S111,U111)</f>
        <v>6</v>
      </c>
      <c r="X111" s="164">
        <v>1</v>
      </c>
      <c r="Y111" s="179"/>
    </row>
    <row r="112" spans="1:25" x14ac:dyDescent="0.25">
      <c r="A112" s="163"/>
      <c r="B112" s="163"/>
      <c r="C112" s="133"/>
      <c r="D112" s="134"/>
      <c r="E112" s="134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63"/>
      <c r="W112" s="163"/>
      <c r="X112" s="163"/>
      <c r="Y112" s="179"/>
    </row>
    <row r="113" spans="1:25" x14ac:dyDescent="0.25">
      <c r="A113" s="163"/>
      <c r="B113" s="180"/>
      <c r="C113" s="133"/>
      <c r="D113" s="181"/>
      <c r="E113" s="181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34"/>
      <c r="W113" s="134"/>
      <c r="X113" s="134"/>
      <c r="Y113" s="95"/>
    </row>
    <row r="114" spans="1:25" x14ac:dyDescent="0.25">
      <c r="A114" s="163"/>
      <c r="B114" s="180"/>
      <c r="C114" s="133"/>
      <c r="D114" s="181"/>
      <c r="E114" s="181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34"/>
      <c r="W114" s="134"/>
      <c r="X114" s="134"/>
      <c r="Y114" s="95"/>
    </row>
    <row r="115" spans="1:25" x14ac:dyDescent="0.25">
      <c r="A115" s="163"/>
      <c r="B115" s="163"/>
      <c r="C115" s="133"/>
      <c r="D115" s="134"/>
      <c r="E115" s="134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34"/>
      <c r="W115" s="134"/>
      <c r="X115" s="163"/>
      <c r="Y115" s="95"/>
    </row>
    <row r="116" spans="1:25" x14ac:dyDescent="0.25">
      <c r="A116" s="163"/>
      <c r="B116" s="163"/>
      <c r="C116" s="133"/>
      <c r="D116" s="134"/>
      <c r="E116" s="134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34"/>
      <c r="W116" s="134"/>
      <c r="X116" s="163"/>
      <c r="Y116" s="95"/>
    </row>
    <row r="117" spans="1:25" x14ac:dyDescent="0.25">
      <c r="A117" s="163"/>
      <c r="B117" s="163"/>
      <c r="C117" s="133"/>
      <c r="D117" s="134"/>
      <c r="E117" s="134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34"/>
      <c r="W117" s="134"/>
      <c r="X117" s="163"/>
      <c r="Y117" s="95"/>
    </row>
    <row r="118" spans="1:25" x14ac:dyDescent="0.25">
      <c r="A118" s="163"/>
      <c r="B118" s="163"/>
      <c r="C118" s="133"/>
      <c r="D118" s="134"/>
      <c r="E118" s="134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34"/>
      <c r="W118" s="134"/>
      <c r="X118" s="163"/>
      <c r="Y118" s="95"/>
    </row>
    <row r="119" spans="1:25" x14ac:dyDescent="0.25">
      <c r="A119" s="163"/>
      <c r="B119" s="163"/>
      <c r="C119" s="133"/>
      <c r="D119" s="134"/>
      <c r="E119" s="134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34"/>
      <c r="W119" s="134"/>
      <c r="X119" s="163"/>
      <c r="Y119" s="95"/>
    </row>
    <row r="120" spans="1:25" x14ac:dyDescent="0.25">
      <c r="A120" s="163"/>
      <c r="B120" s="163"/>
      <c r="C120" s="133"/>
      <c r="D120" s="134"/>
      <c r="E120" s="134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34"/>
      <c r="W120" s="134"/>
      <c r="X120" s="163"/>
      <c r="Y120" s="95"/>
    </row>
    <row r="121" spans="1:25" x14ac:dyDescent="0.25">
      <c r="A121" s="163"/>
      <c r="B121" s="134"/>
      <c r="C121" s="133"/>
      <c r="D121" s="134"/>
      <c r="E121" s="134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34"/>
      <c r="W121" s="134"/>
      <c r="X121" s="163"/>
      <c r="Y121" s="95"/>
    </row>
    <row r="122" spans="1:25" x14ac:dyDescent="0.25">
      <c r="A122" s="134"/>
      <c r="B122" s="121"/>
      <c r="C122" s="184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34"/>
      <c r="W122" s="134"/>
      <c r="X122" s="134"/>
      <c r="Y122" s="95"/>
    </row>
    <row r="123" spans="1:25" x14ac:dyDescent="0.25">
      <c r="A123" s="134"/>
      <c r="B123" s="121"/>
      <c r="C123" s="184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34"/>
      <c r="W123" s="134"/>
      <c r="X123" s="134"/>
      <c r="Y123" s="95"/>
    </row>
    <row r="124" spans="1:25" x14ac:dyDescent="0.25">
      <c r="A124" s="134"/>
      <c r="B124" s="121"/>
      <c r="C124" s="184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34"/>
      <c r="W124" s="134"/>
      <c r="X124" s="134"/>
      <c r="Y124" s="95"/>
    </row>
    <row r="125" spans="1:25" x14ac:dyDescent="0.25">
      <c r="A125" s="134"/>
      <c r="B125" s="134"/>
      <c r="C125" s="133"/>
      <c r="D125" s="134"/>
      <c r="E125" s="134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63"/>
      <c r="W125" s="163"/>
      <c r="X125" s="163"/>
      <c r="Y125" s="95"/>
    </row>
    <row r="126" spans="1:25" x14ac:dyDescent="0.25">
      <c r="A126" s="134"/>
      <c r="B126" s="134"/>
      <c r="C126" s="133"/>
      <c r="D126" s="134"/>
      <c r="E126" s="134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63"/>
      <c r="W126" s="163"/>
      <c r="X126" s="163"/>
      <c r="Y126" s="95"/>
    </row>
    <row r="127" spans="1:25" x14ac:dyDescent="0.25">
      <c r="A127" s="134"/>
      <c r="B127" s="134"/>
      <c r="C127" s="133"/>
      <c r="D127" s="134"/>
      <c r="E127" s="134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63"/>
      <c r="W127" s="163"/>
      <c r="X127" s="163"/>
      <c r="Y127" s="95"/>
    </row>
    <row r="128" spans="1:25" x14ac:dyDescent="0.25">
      <c r="A128" s="134"/>
      <c r="B128" s="134"/>
      <c r="C128" s="133"/>
      <c r="D128" s="134"/>
      <c r="E128" s="134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63"/>
      <c r="W128" s="163"/>
      <c r="X128" s="163"/>
      <c r="Y128" s="95"/>
    </row>
    <row r="129" spans="1:25" x14ac:dyDescent="0.25">
      <c r="A129" s="134"/>
      <c r="B129" s="134"/>
      <c r="C129" s="133"/>
      <c r="D129" s="134"/>
      <c r="E129" s="134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63"/>
      <c r="W129" s="163"/>
      <c r="X129" s="163"/>
      <c r="Y129" s="95"/>
    </row>
    <row r="130" spans="1:25" x14ac:dyDescent="0.25">
      <c r="A130" s="134"/>
      <c r="B130" s="134"/>
      <c r="C130" s="133"/>
      <c r="D130" s="134"/>
      <c r="E130" s="134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63"/>
      <c r="W130" s="163"/>
      <c r="X130" s="163"/>
      <c r="Y130" s="95"/>
    </row>
    <row r="131" spans="1:25" x14ac:dyDescent="0.25">
      <c r="A131" s="134"/>
      <c r="B131" s="134"/>
      <c r="C131" s="133"/>
      <c r="D131" s="134"/>
      <c r="E131" s="134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63"/>
      <c r="W131" s="163"/>
      <c r="X131" s="163"/>
      <c r="Y131" s="95"/>
    </row>
    <row r="132" spans="1:25" x14ac:dyDescent="0.25">
      <c r="A132" s="134"/>
      <c r="B132" s="134"/>
      <c r="C132" s="133"/>
      <c r="D132" s="134"/>
      <c r="E132" s="134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63"/>
      <c r="W132" s="163"/>
      <c r="X132" s="163"/>
      <c r="Y132" s="95"/>
    </row>
    <row r="133" spans="1:25" x14ac:dyDescent="0.25">
      <c r="A133" s="134"/>
      <c r="B133" s="134"/>
      <c r="C133" s="133"/>
      <c r="D133" s="134"/>
      <c r="E133" s="134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63"/>
      <c r="W133" s="163"/>
      <c r="X133" s="163"/>
      <c r="Y133" s="95"/>
    </row>
    <row r="134" spans="1:25" x14ac:dyDescent="0.25">
      <c r="A134" s="134"/>
      <c r="B134" s="134"/>
      <c r="C134" s="133"/>
      <c r="D134" s="134"/>
      <c r="E134" s="134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63"/>
      <c r="W134" s="163"/>
      <c r="X134" s="163"/>
      <c r="Y134" s="95"/>
    </row>
    <row r="135" spans="1:25" x14ac:dyDescent="0.25">
      <c r="A135" s="134"/>
      <c r="B135" s="134"/>
      <c r="C135" s="133"/>
      <c r="D135" s="134"/>
      <c r="E135" s="134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63"/>
      <c r="W135" s="163"/>
      <c r="X135" s="163"/>
      <c r="Y135" s="95"/>
    </row>
    <row r="136" spans="1:25" x14ac:dyDescent="0.25">
      <c r="A136" s="134"/>
      <c r="B136" s="134"/>
      <c r="C136" s="133"/>
      <c r="D136" s="134"/>
      <c r="E136" s="134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63"/>
      <c r="W136" s="163"/>
      <c r="X136" s="163"/>
      <c r="Y136" s="95"/>
    </row>
    <row r="137" spans="1:25" x14ac:dyDescent="0.25">
      <c r="A137" s="134"/>
      <c r="B137" s="134"/>
      <c r="C137" s="133"/>
      <c r="D137" s="134"/>
      <c r="E137" s="134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63"/>
      <c r="W137" s="163"/>
      <c r="X137" s="163"/>
      <c r="Y137" s="95"/>
    </row>
    <row r="138" spans="1:25" x14ac:dyDescent="0.25">
      <c r="A138" s="134"/>
      <c r="B138" s="134"/>
      <c r="C138" s="133"/>
      <c r="D138" s="134"/>
      <c r="E138" s="134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63"/>
      <c r="W138" s="163"/>
      <c r="X138" s="163"/>
      <c r="Y138" s="95"/>
    </row>
    <row r="139" spans="1:25" x14ac:dyDescent="0.25">
      <c r="A139" s="134"/>
      <c r="B139" s="134"/>
      <c r="C139" s="133"/>
      <c r="D139" s="134"/>
      <c r="E139" s="134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63"/>
      <c r="W139" s="163"/>
      <c r="X139" s="163"/>
      <c r="Y139" s="95"/>
    </row>
    <row r="140" spans="1:25" x14ac:dyDescent="0.25">
      <c r="A140" s="134"/>
      <c r="B140" s="134"/>
      <c r="C140" s="133"/>
      <c r="D140" s="134"/>
      <c r="E140" s="134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63"/>
      <c r="W140" s="163"/>
      <c r="X140" s="163"/>
      <c r="Y140" s="95"/>
    </row>
    <row r="141" spans="1:25" x14ac:dyDescent="0.25">
      <c r="A141" s="134"/>
      <c r="B141" s="134"/>
      <c r="C141" s="133"/>
      <c r="D141" s="134"/>
      <c r="E141" s="134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63"/>
      <c r="W141" s="163"/>
      <c r="X141" s="163"/>
      <c r="Y141" s="95"/>
    </row>
    <row r="142" spans="1:25" x14ac:dyDescent="0.25">
      <c r="A142" s="134"/>
      <c r="B142" s="134"/>
      <c r="C142" s="133"/>
      <c r="D142" s="134"/>
      <c r="E142" s="134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63"/>
      <c r="W142" s="163"/>
      <c r="X142" s="163"/>
      <c r="Y142" s="95"/>
    </row>
    <row r="143" spans="1:25" x14ac:dyDescent="0.25">
      <c r="A143" s="134"/>
      <c r="B143" s="134"/>
      <c r="C143" s="133"/>
      <c r="D143" s="134"/>
      <c r="E143" s="134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63"/>
      <c r="W143" s="163"/>
      <c r="X143" s="163"/>
      <c r="Y143" s="95"/>
    </row>
    <row r="144" spans="1:25" x14ac:dyDescent="0.25">
      <c r="A144" s="134"/>
      <c r="B144" s="134"/>
      <c r="C144" s="133"/>
      <c r="D144" s="134"/>
      <c r="E144" s="134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63"/>
      <c r="W144" s="163"/>
      <c r="X144" s="163"/>
      <c r="Y144" s="95"/>
    </row>
    <row r="145" spans="1:25" x14ac:dyDescent="0.25">
      <c r="A145" s="134"/>
      <c r="B145" s="134"/>
      <c r="C145" s="133"/>
      <c r="D145" s="134"/>
      <c r="E145" s="134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63"/>
      <c r="W145" s="163"/>
      <c r="X145" s="163"/>
      <c r="Y145" s="95"/>
    </row>
    <row r="146" spans="1:25" x14ac:dyDescent="0.25">
      <c r="A146" s="134"/>
      <c r="B146" s="134"/>
      <c r="C146" s="133"/>
      <c r="D146" s="134"/>
      <c r="E146" s="134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63"/>
      <c r="W146" s="163"/>
      <c r="X146" s="163"/>
      <c r="Y146" s="95"/>
    </row>
    <row r="147" spans="1:25" x14ac:dyDescent="0.25">
      <c r="A147" s="134"/>
      <c r="B147" s="134"/>
      <c r="C147" s="133"/>
      <c r="D147" s="134"/>
      <c r="E147" s="134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63"/>
      <c r="W147" s="163"/>
      <c r="X147" s="163"/>
      <c r="Y147" s="95"/>
    </row>
    <row r="148" spans="1:25" x14ac:dyDescent="0.25">
      <c r="A148" s="134"/>
      <c r="B148" s="134"/>
      <c r="C148" s="133"/>
      <c r="D148" s="134"/>
      <c r="E148" s="134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63"/>
      <c r="W148" s="163"/>
      <c r="X148" s="163"/>
      <c r="Y148" s="95"/>
    </row>
    <row r="149" spans="1:25" x14ac:dyDescent="0.25">
      <c r="A149" s="134"/>
      <c r="B149" s="134"/>
      <c r="C149" s="133"/>
      <c r="D149" s="134"/>
      <c r="E149" s="134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63"/>
      <c r="W149" s="163"/>
      <c r="X149" s="163"/>
      <c r="Y149" s="95"/>
    </row>
    <row r="150" spans="1:25" x14ac:dyDescent="0.25">
      <c r="A150" s="134"/>
      <c r="B150" s="134"/>
      <c r="C150" s="133"/>
      <c r="D150" s="134"/>
      <c r="E150" s="134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63"/>
      <c r="W150" s="163"/>
      <c r="X150" s="163"/>
      <c r="Y150" s="95"/>
    </row>
    <row r="151" spans="1:25" x14ac:dyDescent="0.25">
      <c r="A151" s="134"/>
      <c r="B151" s="134"/>
      <c r="C151" s="133"/>
      <c r="D151" s="134"/>
      <c r="E151" s="134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63"/>
      <c r="W151" s="163"/>
      <c r="X151" s="163"/>
      <c r="Y151" s="95"/>
    </row>
    <row r="152" spans="1:25" x14ac:dyDescent="0.25">
      <c r="C152" s="124"/>
      <c r="V152" s="159"/>
      <c r="W152" s="159"/>
      <c r="X152" s="159"/>
      <c r="Y152" s="95"/>
    </row>
    <row r="153" spans="1:25" x14ac:dyDescent="0.25">
      <c r="C153" s="124"/>
      <c r="V153" s="159"/>
      <c r="W153" s="159"/>
      <c r="X153" s="159"/>
      <c r="Y153" s="95"/>
    </row>
    <row r="154" spans="1:25" x14ac:dyDescent="0.25">
      <c r="C154" s="124"/>
      <c r="V154" s="159"/>
      <c r="W154" s="159"/>
      <c r="X154" s="159"/>
      <c r="Y154" s="95"/>
    </row>
    <row r="155" spans="1:25" x14ac:dyDescent="0.25">
      <c r="C155" s="124"/>
      <c r="V155" s="159"/>
      <c r="W155" s="159"/>
      <c r="X155" s="159"/>
      <c r="Y155" s="95"/>
    </row>
    <row r="156" spans="1:25" x14ac:dyDescent="0.25">
      <c r="C156" s="124"/>
      <c r="V156" s="159"/>
      <c r="W156" s="159"/>
      <c r="X156" s="159"/>
      <c r="Y156" s="95"/>
    </row>
    <row r="157" spans="1:25" x14ac:dyDescent="0.25">
      <c r="C157" s="124"/>
      <c r="V157" s="159"/>
      <c r="W157" s="159"/>
      <c r="X157" s="159"/>
      <c r="Y157" s="95"/>
    </row>
    <row r="158" spans="1:25" x14ac:dyDescent="0.25">
      <c r="C158" s="124"/>
      <c r="V158" s="159"/>
      <c r="W158" s="159"/>
      <c r="X158" s="159"/>
      <c r="Y158" s="95"/>
    </row>
    <row r="159" spans="1:25" x14ac:dyDescent="0.25">
      <c r="C159" s="124"/>
      <c r="V159" s="159"/>
      <c r="W159" s="159"/>
      <c r="X159" s="159"/>
      <c r="Y159" s="95"/>
    </row>
    <row r="160" spans="1:25" x14ac:dyDescent="0.25">
      <c r="C160" s="124"/>
      <c r="V160" s="159"/>
      <c r="W160" s="159"/>
      <c r="X160" s="159"/>
      <c r="Y160" s="95"/>
    </row>
    <row r="161" spans="3:25" x14ac:dyDescent="0.25">
      <c r="C161" s="124"/>
      <c r="V161" s="159"/>
      <c r="W161" s="159"/>
      <c r="X161" s="159"/>
      <c r="Y161" s="95"/>
    </row>
    <row r="162" spans="3:25" x14ac:dyDescent="0.25">
      <c r="C162" s="124"/>
      <c r="V162" s="159"/>
      <c r="W162" s="159"/>
      <c r="X162" s="159"/>
      <c r="Y162" s="95"/>
    </row>
    <row r="163" spans="3:25" x14ac:dyDescent="0.25">
      <c r="C163" s="124"/>
      <c r="V163" s="159"/>
      <c r="W163" s="159"/>
      <c r="X163" s="159"/>
      <c r="Y163" s="95"/>
    </row>
    <row r="164" spans="3:25" x14ac:dyDescent="0.25">
      <c r="C164" s="124"/>
      <c r="V164" s="159"/>
      <c r="W164" s="159"/>
      <c r="X164" s="159"/>
      <c r="Y164" s="95"/>
    </row>
    <row r="165" spans="3:25" x14ac:dyDescent="0.25">
      <c r="C165" s="124"/>
      <c r="V165" s="159"/>
      <c r="W165" s="159"/>
      <c r="X165" s="159"/>
      <c r="Y165" s="95"/>
    </row>
    <row r="166" spans="3:25" x14ac:dyDescent="0.25">
      <c r="C166" s="124"/>
      <c r="V166" s="159"/>
      <c r="W166" s="159"/>
      <c r="X166" s="159"/>
      <c r="Y166" s="95"/>
    </row>
    <row r="167" spans="3:25" x14ac:dyDescent="0.25">
      <c r="C167" s="124"/>
      <c r="V167" s="159"/>
      <c r="W167" s="159"/>
      <c r="X167" s="159"/>
      <c r="Y167" s="95"/>
    </row>
    <row r="168" spans="3:25" x14ac:dyDescent="0.25">
      <c r="C168" s="124"/>
      <c r="V168" s="159"/>
      <c r="W168" s="159"/>
      <c r="X168" s="159"/>
      <c r="Y168" s="95"/>
    </row>
    <row r="169" spans="3:25" x14ac:dyDescent="0.25">
      <c r="C169" s="124"/>
      <c r="V169" s="159"/>
      <c r="W169" s="159"/>
      <c r="X169" s="159"/>
      <c r="Y169" s="95"/>
    </row>
    <row r="170" spans="3:25" x14ac:dyDescent="0.25">
      <c r="C170" s="124"/>
      <c r="V170" s="159"/>
      <c r="W170" s="159"/>
      <c r="X170" s="159"/>
      <c r="Y170" s="95"/>
    </row>
    <row r="171" spans="3:25" x14ac:dyDescent="0.25">
      <c r="C171" s="124"/>
      <c r="V171" s="159"/>
      <c r="W171" s="159"/>
      <c r="X171" s="159"/>
      <c r="Y171" s="95"/>
    </row>
    <row r="172" spans="3:25" x14ac:dyDescent="0.25">
      <c r="C172" s="124"/>
      <c r="V172" s="159"/>
      <c r="W172" s="159"/>
      <c r="X172" s="159"/>
      <c r="Y172" s="95"/>
    </row>
    <row r="173" spans="3:25" x14ac:dyDescent="0.25">
      <c r="C173" s="124"/>
      <c r="V173" s="159"/>
      <c r="W173" s="159"/>
      <c r="X173" s="159"/>
      <c r="Y173" s="95"/>
    </row>
    <row r="174" spans="3:25" x14ac:dyDescent="0.25">
      <c r="C174" s="124"/>
      <c r="V174" s="159"/>
      <c r="W174" s="159"/>
      <c r="X174" s="159"/>
      <c r="Y174" s="95"/>
    </row>
    <row r="175" spans="3:25" x14ac:dyDescent="0.25">
      <c r="C175" s="124"/>
      <c r="V175" s="159"/>
      <c r="W175" s="159"/>
      <c r="X175" s="159"/>
      <c r="Y175" s="95"/>
    </row>
    <row r="176" spans="3:25" x14ac:dyDescent="0.25">
      <c r="C176" s="124"/>
      <c r="V176" s="159"/>
      <c r="W176" s="159"/>
      <c r="X176" s="159"/>
      <c r="Y176" s="95"/>
    </row>
    <row r="177" spans="3:25" x14ac:dyDescent="0.25">
      <c r="C177" s="124"/>
      <c r="V177" s="159"/>
      <c r="W177" s="159"/>
      <c r="X177" s="159"/>
      <c r="Y177" s="95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88" workbookViewId="0">
      <selection activeCell="B112" sqref="B112"/>
    </sheetView>
  </sheetViews>
  <sheetFormatPr defaultRowHeight="15" x14ac:dyDescent="0.25"/>
  <cols>
    <col min="2" max="2" width="20.28515625" customWidth="1"/>
    <col min="3" max="3" width="15.28515625" customWidth="1"/>
    <col min="4" max="4" width="27.85546875" customWidth="1"/>
  </cols>
  <sheetData>
    <row r="1" spans="1:7" x14ac:dyDescent="0.25">
      <c r="B1" t="s">
        <v>514</v>
      </c>
      <c r="C1" t="s">
        <v>515</v>
      </c>
    </row>
    <row r="2" spans="1:7" x14ac:dyDescent="0.25">
      <c r="A2" t="s">
        <v>516</v>
      </c>
      <c r="B2" t="s">
        <v>2</v>
      </c>
      <c r="C2" t="s">
        <v>517</v>
      </c>
      <c r="D2" t="s">
        <v>364</v>
      </c>
      <c r="E2" t="s">
        <v>518</v>
      </c>
      <c r="F2" t="s">
        <v>250</v>
      </c>
      <c r="G2" t="s">
        <v>519</v>
      </c>
    </row>
    <row r="3" spans="1:7" x14ac:dyDescent="0.25">
      <c r="A3">
        <v>1</v>
      </c>
      <c r="B3" t="s">
        <v>520</v>
      </c>
      <c r="C3" t="s">
        <v>372</v>
      </c>
      <c r="D3" t="s">
        <v>521</v>
      </c>
      <c r="E3" t="s">
        <v>522</v>
      </c>
      <c r="F3">
        <v>8</v>
      </c>
    </row>
    <row r="4" spans="1:7" x14ac:dyDescent="0.25">
      <c r="A4">
        <v>2</v>
      </c>
      <c r="B4" t="s">
        <v>523</v>
      </c>
      <c r="C4" t="s">
        <v>369</v>
      </c>
      <c r="D4" t="s">
        <v>524</v>
      </c>
      <c r="E4" t="s">
        <v>525</v>
      </c>
      <c r="F4">
        <v>15</v>
      </c>
    </row>
    <row r="5" spans="1:7" x14ac:dyDescent="0.25">
      <c r="A5">
        <v>3</v>
      </c>
      <c r="B5" t="s">
        <v>526</v>
      </c>
      <c r="C5" t="s">
        <v>372</v>
      </c>
      <c r="D5" t="s">
        <v>527</v>
      </c>
      <c r="E5" t="s">
        <v>528</v>
      </c>
      <c r="F5">
        <v>10</v>
      </c>
    </row>
    <row r="8" spans="1:7" x14ac:dyDescent="0.25">
      <c r="B8" t="s">
        <v>514</v>
      </c>
      <c r="C8" t="s">
        <v>529</v>
      </c>
    </row>
    <row r="9" spans="1:7" x14ac:dyDescent="0.25">
      <c r="A9" t="s">
        <v>516</v>
      </c>
      <c r="B9" t="s">
        <v>2</v>
      </c>
      <c r="C9" t="s">
        <v>517</v>
      </c>
      <c r="D9" t="s">
        <v>364</v>
      </c>
      <c r="E9" t="s">
        <v>518</v>
      </c>
      <c r="F9" t="s">
        <v>250</v>
      </c>
      <c r="G9" t="s">
        <v>519</v>
      </c>
    </row>
    <row r="10" spans="1:7" x14ac:dyDescent="0.25">
      <c r="A10">
        <v>1</v>
      </c>
      <c r="B10" t="s">
        <v>530</v>
      </c>
      <c r="C10" t="s">
        <v>531</v>
      </c>
      <c r="D10" t="s">
        <v>532</v>
      </c>
      <c r="E10" t="s">
        <v>533</v>
      </c>
      <c r="F10">
        <v>22</v>
      </c>
      <c r="G10" t="s">
        <v>255</v>
      </c>
    </row>
    <row r="11" spans="1:7" x14ac:dyDescent="0.25">
      <c r="A11">
        <v>2</v>
      </c>
      <c r="B11" t="s">
        <v>534</v>
      </c>
      <c r="C11" t="s">
        <v>369</v>
      </c>
      <c r="D11" t="s">
        <v>535</v>
      </c>
      <c r="E11" t="s">
        <v>536</v>
      </c>
      <c r="F11">
        <v>13</v>
      </c>
    </row>
    <row r="12" spans="1:7" x14ac:dyDescent="0.25">
      <c r="A12">
        <v>3</v>
      </c>
      <c r="B12" t="s">
        <v>537</v>
      </c>
      <c r="C12" t="s">
        <v>531</v>
      </c>
      <c r="D12" t="s">
        <v>538</v>
      </c>
      <c r="E12" t="s">
        <v>539</v>
      </c>
      <c r="F12">
        <v>24</v>
      </c>
    </row>
    <row r="15" spans="1:7" x14ac:dyDescent="0.25">
      <c r="B15" t="s">
        <v>514</v>
      </c>
      <c r="C15" t="s">
        <v>540</v>
      </c>
    </row>
    <row r="16" spans="1:7" x14ac:dyDescent="0.25">
      <c r="A16" t="s">
        <v>516</v>
      </c>
      <c r="B16" t="s">
        <v>2</v>
      </c>
      <c r="C16" t="s">
        <v>517</v>
      </c>
      <c r="D16" t="s">
        <v>364</v>
      </c>
      <c r="E16" t="s">
        <v>518</v>
      </c>
      <c r="F16" t="s">
        <v>250</v>
      </c>
      <c r="G16" t="s">
        <v>519</v>
      </c>
    </row>
    <row r="17" spans="1:7" x14ac:dyDescent="0.25">
      <c r="A17">
        <v>1</v>
      </c>
      <c r="B17" t="s">
        <v>541</v>
      </c>
      <c r="C17" t="s">
        <v>366</v>
      </c>
      <c r="D17" t="s">
        <v>542</v>
      </c>
      <c r="E17" t="s">
        <v>543</v>
      </c>
      <c r="F17">
        <v>29</v>
      </c>
      <c r="G17" t="s">
        <v>275</v>
      </c>
    </row>
    <row r="18" spans="1:7" x14ac:dyDescent="0.25">
      <c r="A18">
        <v>2</v>
      </c>
      <c r="B18" t="s">
        <v>544</v>
      </c>
      <c r="C18" t="s">
        <v>366</v>
      </c>
      <c r="D18" t="s">
        <v>545</v>
      </c>
      <c r="E18" t="s">
        <v>546</v>
      </c>
      <c r="F18">
        <v>23</v>
      </c>
      <c r="G18" t="s">
        <v>255</v>
      </c>
    </row>
    <row r="19" spans="1:7" x14ac:dyDescent="0.25">
      <c r="A19">
        <v>3</v>
      </c>
      <c r="B19" t="s">
        <v>547</v>
      </c>
      <c r="C19" t="s">
        <v>369</v>
      </c>
      <c r="D19" t="s">
        <v>548</v>
      </c>
      <c r="E19" t="s">
        <v>549</v>
      </c>
      <c r="F19">
        <v>3</v>
      </c>
    </row>
    <row r="22" spans="1:7" x14ac:dyDescent="0.25">
      <c r="B22" t="s">
        <v>255</v>
      </c>
      <c r="C22" t="s">
        <v>540</v>
      </c>
    </row>
    <row r="23" spans="1:7" x14ac:dyDescent="0.25">
      <c r="A23" t="s">
        <v>516</v>
      </c>
      <c r="B23" t="s">
        <v>2</v>
      </c>
      <c r="C23" t="s">
        <v>517</v>
      </c>
      <c r="D23" t="s">
        <v>364</v>
      </c>
      <c r="E23" t="s">
        <v>518</v>
      </c>
      <c r="F23" t="s">
        <v>250</v>
      </c>
      <c r="G23" t="s">
        <v>519</v>
      </c>
    </row>
    <row r="24" spans="1:7" x14ac:dyDescent="0.25">
      <c r="A24">
        <v>1</v>
      </c>
      <c r="B24" t="s">
        <v>550</v>
      </c>
      <c r="C24" t="s">
        <v>366</v>
      </c>
      <c r="D24" t="s">
        <v>551</v>
      </c>
      <c r="E24" t="s">
        <v>552</v>
      </c>
      <c r="F24">
        <v>24</v>
      </c>
    </row>
    <row r="27" spans="1:7" x14ac:dyDescent="0.25">
      <c r="B27" t="s">
        <v>553</v>
      </c>
      <c r="C27" t="s">
        <v>515</v>
      </c>
    </row>
    <row r="28" spans="1:7" x14ac:dyDescent="0.25">
      <c r="A28" t="s">
        <v>516</v>
      </c>
      <c r="B28" t="s">
        <v>2</v>
      </c>
      <c r="C28" t="s">
        <v>517</v>
      </c>
      <c r="D28" t="s">
        <v>364</v>
      </c>
      <c r="E28" t="s">
        <v>518</v>
      </c>
      <c r="F28" t="s">
        <v>250</v>
      </c>
      <c r="G28" t="s">
        <v>519</v>
      </c>
    </row>
    <row r="29" spans="1:7" x14ac:dyDescent="0.25">
      <c r="A29">
        <v>1</v>
      </c>
      <c r="B29" t="s">
        <v>554</v>
      </c>
      <c r="C29" t="s">
        <v>531</v>
      </c>
      <c r="D29" t="s">
        <v>555</v>
      </c>
      <c r="E29" t="s">
        <v>546</v>
      </c>
      <c r="F29">
        <v>35</v>
      </c>
    </row>
    <row r="30" spans="1:7" x14ac:dyDescent="0.25">
      <c r="A30">
        <v>2</v>
      </c>
      <c r="B30" t="s">
        <v>556</v>
      </c>
      <c r="C30" t="s">
        <v>372</v>
      </c>
      <c r="D30" t="s">
        <v>557</v>
      </c>
      <c r="E30" t="s">
        <v>558</v>
      </c>
      <c r="F30">
        <v>30</v>
      </c>
    </row>
    <row r="31" spans="1:7" x14ac:dyDescent="0.25">
      <c r="A31">
        <v>3</v>
      </c>
      <c r="B31" t="s">
        <v>559</v>
      </c>
      <c r="C31" t="s">
        <v>366</v>
      </c>
      <c r="D31" t="s">
        <v>560</v>
      </c>
      <c r="E31" t="s">
        <v>561</v>
      </c>
      <c r="F31">
        <v>24</v>
      </c>
    </row>
    <row r="32" spans="1:7" x14ac:dyDescent="0.25">
      <c r="A32">
        <v>4</v>
      </c>
      <c r="B32" t="s">
        <v>520</v>
      </c>
      <c r="C32" t="s">
        <v>372</v>
      </c>
      <c r="D32" t="s">
        <v>562</v>
      </c>
      <c r="E32" t="s">
        <v>563</v>
      </c>
      <c r="F32">
        <v>24</v>
      </c>
    </row>
    <row r="33" spans="1:7" x14ac:dyDescent="0.25">
      <c r="A33">
        <v>5</v>
      </c>
      <c r="B33" t="s">
        <v>544</v>
      </c>
      <c r="C33" t="s">
        <v>366</v>
      </c>
      <c r="D33" t="s">
        <v>564</v>
      </c>
      <c r="E33" t="s">
        <v>565</v>
      </c>
      <c r="F33">
        <v>21</v>
      </c>
    </row>
    <row r="34" spans="1:7" x14ac:dyDescent="0.25">
      <c r="A34">
        <v>6</v>
      </c>
      <c r="B34" t="s">
        <v>566</v>
      </c>
      <c r="C34" t="s">
        <v>372</v>
      </c>
      <c r="D34" t="s">
        <v>567</v>
      </c>
      <c r="E34" t="s">
        <v>568</v>
      </c>
      <c r="F34">
        <v>18</v>
      </c>
    </row>
    <row r="35" spans="1:7" x14ac:dyDescent="0.25">
      <c r="A35">
        <v>7</v>
      </c>
      <c r="B35" t="s">
        <v>569</v>
      </c>
      <c r="C35" t="s">
        <v>366</v>
      </c>
      <c r="D35" t="s">
        <v>570</v>
      </c>
      <c r="E35" t="s">
        <v>571</v>
      </c>
      <c r="F35">
        <v>16</v>
      </c>
    </row>
    <row r="36" spans="1:7" x14ac:dyDescent="0.25">
      <c r="A36">
        <v>8</v>
      </c>
      <c r="B36" t="s">
        <v>572</v>
      </c>
      <c r="C36" t="s">
        <v>531</v>
      </c>
      <c r="D36" t="s">
        <v>573</v>
      </c>
      <c r="E36" t="s">
        <v>574</v>
      </c>
      <c r="F36">
        <v>19</v>
      </c>
    </row>
    <row r="37" spans="1:7" x14ac:dyDescent="0.25">
      <c r="A37">
        <v>9</v>
      </c>
      <c r="B37" t="s">
        <v>526</v>
      </c>
      <c r="C37" t="s">
        <v>372</v>
      </c>
      <c r="D37" t="s">
        <v>575</v>
      </c>
      <c r="E37" t="s">
        <v>576</v>
      </c>
      <c r="F37">
        <v>9</v>
      </c>
    </row>
    <row r="40" spans="1:7" x14ac:dyDescent="0.25">
      <c r="B40" t="s">
        <v>553</v>
      </c>
      <c r="C40" t="s">
        <v>529</v>
      </c>
    </row>
    <row r="41" spans="1:7" x14ac:dyDescent="0.25">
      <c r="A41" t="s">
        <v>516</v>
      </c>
      <c r="B41" t="s">
        <v>2</v>
      </c>
      <c r="C41" t="s">
        <v>517</v>
      </c>
      <c r="D41" t="s">
        <v>364</v>
      </c>
      <c r="E41" t="s">
        <v>518</v>
      </c>
      <c r="F41" t="s">
        <v>250</v>
      </c>
      <c r="G41" t="s">
        <v>519</v>
      </c>
    </row>
    <row r="42" spans="1:7" x14ac:dyDescent="0.25">
      <c r="A42">
        <v>1</v>
      </c>
      <c r="B42" t="s">
        <v>577</v>
      </c>
      <c r="C42" t="s">
        <v>366</v>
      </c>
      <c r="D42" t="s">
        <v>578</v>
      </c>
      <c r="E42" t="s">
        <v>579</v>
      </c>
      <c r="F42">
        <v>28</v>
      </c>
      <c r="G42" t="s">
        <v>255</v>
      </c>
    </row>
    <row r="43" spans="1:7" x14ac:dyDescent="0.25">
      <c r="A43">
        <v>2</v>
      </c>
      <c r="B43" t="s">
        <v>537</v>
      </c>
      <c r="C43" t="s">
        <v>531</v>
      </c>
      <c r="D43" t="s">
        <v>580</v>
      </c>
      <c r="E43" t="s">
        <v>579</v>
      </c>
      <c r="F43">
        <v>20</v>
      </c>
      <c r="G43" t="s">
        <v>255</v>
      </c>
    </row>
    <row r="44" spans="1:7" x14ac:dyDescent="0.25">
      <c r="A44">
        <v>3</v>
      </c>
      <c r="B44" t="s">
        <v>581</v>
      </c>
      <c r="C44" t="s">
        <v>366</v>
      </c>
      <c r="D44" t="s">
        <v>582</v>
      </c>
      <c r="E44" t="s">
        <v>546</v>
      </c>
      <c r="F44">
        <v>16</v>
      </c>
    </row>
    <row r="45" spans="1:7" x14ac:dyDescent="0.25">
      <c r="A45">
        <v>4</v>
      </c>
      <c r="B45" t="s">
        <v>583</v>
      </c>
      <c r="C45" t="s">
        <v>366</v>
      </c>
      <c r="D45" t="s">
        <v>584</v>
      </c>
      <c r="E45" t="s">
        <v>585</v>
      </c>
      <c r="F45">
        <v>32</v>
      </c>
    </row>
    <row r="46" spans="1:7" x14ac:dyDescent="0.25">
      <c r="A46">
        <v>5</v>
      </c>
      <c r="B46" t="s">
        <v>586</v>
      </c>
      <c r="C46" t="s">
        <v>531</v>
      </c>
      <c r="D46" t="s">
        <v>587</v>
      </c>
      <c r="E46" t="s">
        <v>588</v>
      </c>
      <c r="F46">
        <v>30</v>
      </c>
    </row>
    <row r="47" spans="1:7" x14ac:dyDescent="0.25">
      <c r="A47">
        <v>6</v>
      </c>
      <c r="B47" t="s">
        <v>589</v>
      </c>
      <c r="C47" t="s">
        <v>369</v>
      </c>
      <c r="D47" t="s">
        <v>590</v>
      </c>
      <c r="E47" t="s">
        <v>591</v>
      </c>
      <c r="F47">
        <v>22</v>
      </c>
    </row>
    <row r="50" spans="1:7" x14ac:dyDescent="0.25">
      <c r="B50" t="s">
        <v>553</v>
      </c>
      <c r="C50" t="s">
        <v>540</v>
      </c>
    </row>
    <row r="51" spans="1:7" x14ac:dyDescent="0.25">
      <c r="A51" t="s">
        <v>516</v>
      </c>
      <c r="B51" t="s">
        <v>2</v>
      </c>
      <c r="C51" t="s">
        <v>517</v>
      </c>
      <c r="D51" t="s">
        <v>364</v>
      </c>
      <c r="E51" t="s">
        <v>518</v>
      </c>
      <c r="F51" t="s">
        <v>250</v>
      </c>
      <c r="G51" t="s">
        <v>519</v>
      </c>
    </row>
    <row r="52" spans="1:7" x14ac:dyDescent="0.25">
      <c r="A52">
        <v>1</v>
      </c>
      <c r="B52" t="s">
        <v>592</v>
      </c>
      <c r="C52" t="s">
        <v>372</v>
      </c>
      <c r="D52" t="s">
        <v>593</v>
      </c>
      <c r="E52" t="s">
        <v>594</v>
      </c>
      <c r="F52">
        <v>37</v>
      </c>
      <c r="G52" t="s">
        <v>275</v>
      </c>
    </row>
    <row r="53" spans="1:7" x14ac:dyDescent="0.25">
      <c r="A53">
        <v>2</v>
      </c>
      <c r="B53" t="s">
        <v>595</v>
      </c>
      <c r="C53" t="s">
        <v>531</v>
      </c>
      <c r="D53" t="s">
        <v>596</v>
      </c>
      <c r="E53" t="s">
        <v>597</v>
      </c>
      <c r="F53">
        <v>36</v>
      </c>
      <c r="G53" t="s">
        <v>275</v>
      </c>
    </row>
    <row r="54" spans="1:7" x14ac:dyDescent="0.25">
      <c r="A54">
        <v>3</v>
      </c>
      <c r="B54" t="s">
        <v>598</v>
      </c>
      <c r="C54" t="s">
        <v>369</v>
      </c>
      <c r="D54" t="s">
        <v>599</v>
      </c>
      <c r="E54" t="s">
        <v>597</v>
      </c>
      <c r="F54">
        <v>27</v>
      </c>
      <c r="G54" t="s">
        <v>275</v>
      </c>
    </row>
    <row r="55" spans="1:7" x14ac:dyDescent="0.25">
      <c r="A55">
        <v>4</v>
      </c>
      <c r="B55" t="s">
        <v>600</v>
      </c>
      <c r="C55" t="s">
        <v>372</v>
      </c>
      <c r="D55" t="s">
        <v>601</v>
      </c>
      <c r="E55" t="s">
        <v>597</v>
      </c>
      <c r="F55">
        <v>26</v>
      </c>
      <c r="G55" t="s">
        <v>275</v>
      </c>
    </row>
    <row r="56" spans="1:7" x14ac:dyDescent="0.25">
      <c r="A56">
        <v>5</v>
      </c>
      <c r="B56" t="s">
        <v>602</v>
      </c>
      <c r="C56" t="s">
        <v>369</v>
      </c>
      <c r="D56" t="s">
        <v>603</v>
      </c>
      <c r="E56" t="s">
        <v>543</v>
      </c>
      <c r="F56">
        <v>32</v>
      </c>
      <c r="G56" t="s">
        <v>255</v>
      </c>
    </row>
    <row r="57" spans="1:7" x14ac:dyDescent="0.25">
      <c r="A57">
        <v>6</v>
      </c>
      <c r="B57" t="s">
        <v>604</v>
      </c>
      <c r="C57" t="s">
        <v>366</v>
      </c>
      <c r="D57" t="s">
        <v>605</v>
      </c>
      <c r="E57" t="s">
        <v>543</v>
      </c>
      <c r="F57">
        <v>30</v>
      </c>
      <c r="G57" t="s">
        <v>255</v>
      </c>
    </row>
    <row r="58" spans="1:7" x14ac:dyDescent="0.25">
      <c r="A58">
        <v>7</v>
      </c>
      <c r="B58" t="s">
        <v>547</v>
      </c>
      <c r="C58" t="s">
        <v>369</v>
      </c>
      <c r="D58" t="s">
        <v>606</v>
      </c>
      <c r="E58" t="s">
        <v>607</v>
      </c>
      <c r="F58">
        <v>30</v>
      </c>
      <c r="G58" t="s">
        <v>255</v>
      </c>
    </row>
    <row r="59" spans="1:7" x14ac:dyDescent="0.25">
      <c r="A59">
        <v>8</v>
      </c>
      <c r="B59" t="s">
        <v>608</v>
      </c>
      <c r="C59" t="s">
        <v>531</v>
      </c>
      <c r="D59" t="s">
        <v>609</v>
      </c>
      <c r="E59" t="s">
        <v>607</v>
      </c>
      <c r="F59">
        <v>28</v>
      </c>
      <c r="G59" t="s">
        <v>255</v>
      </c>
    </row>
    <row r="60" spans="1:7" x14ac:dyDescent="0.25">
      <c r="A60">
        <v>9</v>
      </c>
      <c r="B60" t="s">
        <v>610</v>
      </c>
      <c r="C60" t="s">
        <v>372</v>
      </c>
      <c r="D60" t="s">
        <v>611</v>
      </c>
      <c r="E60" t="s">
        <v>607</v>
      </c>
      <c r="F60">
        <v>23</v>
      </c>
      <c r="G60" t="s">
        <v>255</v>
      </c>
    </row>
    <row r="61" spans="1:7" x14ac:dyDescent="0.25">
      <c r="A61">
        <v>10</v>
      </c>
      <c r="B61" t="s">
        <v>612</v>
      </c>
      <c r="C61" t="s">
        <v>366</v>
      </c>
      <c r="D61" t="s">
        <v>613</v>
      </c>
      <c r="E61" t="s">
        <v>614</v>
      </c>
      <c r="F61">
        <v>26</v>
      </c>
      <c r="G61" t="s">
        <v>255</v>
      </c>
    </row>
    <row r="62" spans="1:7" x14ac:dyDescent="0.25">
      <c r="A62">
        <v>11</v>
      </c>
      <c r="B62" t="s">
        <v>615</v>
      </c>
      <c r="C62" t="s">
        <v>366</v>
      </c>
      <c r="D62" t="s">
        <v>616</v>
      </c>
      <c r="E62" t="s">
        <v>614</v>
      </c>
      <c r="F62">
        <v>25</v>
      </c>
      <c r="G62" t="s">
        <v>255</v>
      </c>
    </row>
    <row r="63" spans="1:7" x14ac:dyDescent="0.25">
      <c r="A63">
        <v>12</v>
      </c>
      <c r="B63" t="s">
        <v>544</v>
      </c>
      <c r="C63" t="s">
        <v>366</v>
      </c>
      <c r="D63" t="s">
        <v>617</v>
      </c>
      <c r="E63" t="s">
        <v>618</v>
      </c>
      <c r="F63">
        <v>30</v>
      </c>
    </row>
    <row r="64" spans="1:7" x14ac:dyDescent="0.25">
      <c r="A64">
        <v>13</v>
      </c>
      <c r="B64" t="s">
        <v>541</v>
      </c>
      <c r="C64" t="s">
        <v>366</v>
      </c>
      <c r="D64" t="s">
        <v>619</v>
      </c>
      <c r="E64" t="s">
        <v>558</v>
      </c>
      <c r="F64">
        <v>29</v>
      </c>
    </row>
    <row r="65" spans="1:7" x14ac:dyDescent="0.25">
      <c r="A65">
        <v>14</v>
      </c>
      <c r="B65" t="s">
        <v>620</v>
      </c>
      <c r="C65" t="s">
        <v>531</v>
      </c>
      <c r="D65" t="s">
        <v>621</v>
      </c>
      <c r="E65" t="s">
        <v>561</v>
      </c>
      <c r="F65">
        <v>30</v>
      </c>
    </row>
    <row r="68" spans="1:7" x14ac:dyDescent="0.25">
      <c r="B68" t="s">
        <v>553</v>
      </c>
      <c r="C68" t="s">
        <v>622</v>
      </c>
    </row>
    <row r="69" spans="1:7" x14ac:dyDescent="0.25">
      <c r="A69" t="s">
        <v>516</v>
      </c>
      <c r="B69" t="s">
        <v>2</v>
      </c>
      <c r="C69" t="s">
        <v>517</v>
      </c>
      <c r="D69" t="s">
        <v>364</v>
      </c>
      <c r="E69" t="s">
        <v>518</v>
      </c>
      <c r="F69" t="s">
        <v>250</v>
      </c>
      <c r="G69" t="s">
        <v>519</v>
      </c>
    </row>
    <row r="70" spans="1:7" x14ac:dyDescent="0.25">
      <c r="A70">
        <v>1</v>
      </c>
      <c r="B70" t="s">
        <v>523</v>
      </c>
      <c r="C70" t="s">
        <v>369</v>
      </c>
      <c r="D70" t="s">
        <v>623</v>
      </c>
      <c r="E70" t="s">
        <v>624</v>
      </c>
      <c r="F70">
        <v>24</v>
      </c>
    </row>
    <row r="71" spans="1:7" x14ac:dyDescent="0.25">
      <c r="A71">
        <v>2</v>
      </c>
      <c r="B71" t="s">
        <v>625</v>
      </c>
      <c r="C71" t="s">
        <v>366</v>
      </c>
      <c r="D71" t="s">
        <v>626</v>
      </c>
      <c r="E71" t="s">
        <v>627</v>
      </c>
      <c r="F71">
        <v>11</v>
      </c>
    </row>
    <row r="74" spans="1:7" x14ac:dyDescent="0.25">
      <c r="B74" t="s">
        <v>553</v>
      </c>
      <c r="C74" t="s">
        <v>628</v>
      </c>
    </row>
    <row r="75" spans="1:7" x14ac:dyDescent="0.25">
      <c r="A75" t="s">
        <v>516</v>
      </c>
      <c r="B75" t="s">
        <v>2</v>
      </c>
      <c r="C75" t="s">
        <v>517</v>
      </c>
      <c r="D75" t="s">
        <v>364</v>
      </c>
      <c r="E75" t="s">
        <v>518</v>
      </c>
      <c r="F75" t="s">
        <v>250</v>
      </c>
      <c r="G75" t="s">
        <v>519</v>
      </c>
    </row>
    <row r="76" spans="1:7" x14ac:dyDescent="0.25">
      <c r="A76">
        <v>1</v>
      </c>
      <c r="B76" t="s">
        <v>629</v>
      </c>
      <c r="C76" t="s">
        <v>369</v>
      </c>
      <c r="D76" t="s">
        <v>630</v>
      </c>
      <c r="E76" t="s">
        <v>631</v>
      </c>
      <c r="F76">
        <v>20</v>
      </c>
    </row>
    <row r="79" spans="1:7" x14ac:dyDescent="0.25">
      <c r="B79" t="s">
        <v>553</v>
      </c>
      <c r="C79" t="s">
        <v>632</v>
      </c>
    </row>
    <row r="80" spans="1:7" x14ac:dyDescent="0.25">
      <c r="A80" t="s">
        <v>516</v>
      </c>
      <c r="B80" t="s">
        <v>2</v>
      </c>
      <c r="C80" t="s">
        <v>517</v>
      </c>
      <c r="D80" t="s">
        <v>364</v>
      </c>
      <c r="E80" t="s">
        <v>518</v>
      </c>
      <c r="F80" t="s">
        <v>250</v>
      </c>
      <c r="G80" t="s">
        <v>519</v>
      </c>
    </row>
    <row r="81" spans="1:7" x14ac:dyDescent="0.25">
      <c r="A81">
        <v>1</v>
      </c>
      <c r="B81" t="s">
        <v>633</v>
      </c>
      <c r="C81" t="s">
        <v>366</v>
      </c>
      <c r="D81" t="s">
        <v>634</v>
      </c>
      <c r="E81" t="s">
        <v>635</v>
      </c>
      <c r="F81">
        <v>30</v>
      </c>
    </row>
    <row r="82" spans="1:7" x14ac:dyDescent="0.25">
      <c r="A82">
        <v>2</v>
      </c>
      <c r="B82" t="s">
        <v>550</v>
      </c>
      <c r="C82" t="s">
        <v>366</v>
      </c>
      <c r="D82" t="s">
        <v>636</v>
      </c>
      <c r="E82" t="s">
        <v>618</v>
      </c>
      <c r="F82">
        <v>32</v>
      </c>
    </row>
    <row r="85" spans="1:7" x14ac:dyDescent="0.25">
      <c r="B85" t="s">
        <v>553</v>
      </c>
      <c r="C85" t="s">
        <v>637</v>
      </c>
    </row>
    <row r="86" spans="1:7" x14ac:dyDescent="0.25">
      <c r="A86" t="s">
        <v>516</v>
      </c>
      <c r="B86" t="s">
        <v>2</v>
      </c>
      <c r="C86" t="s">
        <v>517</v>
      </c>
      <c r="D86" t="s">
        <v>364</v>
      </c>
      <c r="E86" t="s">
        <v>518</v>
      </c>
      <c r="F86" t="s">
        <v>250</v>
      </c>
      <c r="G86" t="s">
        <v>519</v>
      </c>
    </row>
    <row r="87" spans="1:7" x14ac:dyDescent="0.25">
      <c r="A87">
        <v>1</v>
      </c>
      <c r="B87" t="s">
        <v>638</v>
      </c>
      <c r="C87" t="s">
        <v>531</v>
      </c>
      <c r="D87" t="s">
        <v>639</v>
      </c>
      <c r="E87" t="s">
        <v>640</v>
      </c>
      <c r="F87">
        <v>31</v>
      </c>
    </row>
    <row r="90" spans="1:7" x14ac:dyDescent="0.25">
      <c r="B90" t="s">
        <v>553</v>
      </c>
      <c r="C90" t="s">
        <v>641</v>
      </c>
    </row>
    <row r="91" spans="1:7" x14ac:dyDescent="0.25">
      <c r="A91" t="s">
        <v>516</v>
      </c>
      <c r="B91" t="s">
        <v>2</v>
      </c>
      <c r="C91" t="s">
        <v>517</v>
      </c>
      <c r="D91" t="s">
        <v>364</v>
      </c>
      <c r="E91" t="s">
        <v>518</v>
      </c>
      <c r="F91" t="s">
        <v>250</v>
      </c>
      <c r="G91" t="s">
        <v>519</v>
      </c>
    </row>
    <row r="92" spans="1:7" x14ac:dyDescent="0.25">
      <c r="A92">
        <v>1</v>
      </c>
      <c r="B92" t="s">
        <v>642</v>
      </c>
      <c r="C92" t="s">
        <v>372</v>
      </c>
      <c r="D92" t="s">
        <v>593</v>
      </c>
      <c r="E92" t="s">
        <v>594</v>
      </c>
      <c r="F92">
        <v>32</v>
      </c>
      <c r="G92" t="s">
        <v>275</v>
      </c>
    </row>
    <row r="93" spans="1:7" x14ac:dyDescent="0.25">
      <c r="A93">
        <v>2</v>
      </c>
      <c r="B93" t="s">
        <v>643</v>
      </c>
      <c r="C93" t="s">
        <v>644</v>
      </c>
      <c r="D93" t="s">
        <v>645</v>
      </c>
      <c r="E93" t="s">
        <v>646</v>
      </c>
      <c r="F93">
        <v>28</v>
      </c>
      <c r="G93" t="s">
        <v>255</v>
      </c>
    </row>
    <row r="94" spans="1:7" x14ac:dyDescent="0.25">
      <c r="A94">
        <v>3</v>
      </c>
      <c r="B94" t="s">
        <v>647</v>
      </c>
      <c r="C94" t="s">
        <v>366</v>
      </c>
      <c r="D94" t="s">
        <v>648</v>
      </c>
      <c r="E94" t="s">
        <v>552</v>
      </c>
      <c r="F94">
        <v>23</v>
      </c>
    </row>
    <row r="95" spans="1:7" x14ac:dyDescent="0.25">
      <c r="A95">
        <v>4</v>
      </c>
      <c r="B95" t="s">
        <v>649</v>
      </c>
      <c r="C95" t="s">
        <v>369</v>
      </c>
      <c r="D95" t="s">
        <v>650</v>
      </c>
      <c r="E95" t="s">
        <v>651</v>
      </c>
      <c r="F95">
        <v>32</v>
      </c>
    </row>
    <row r="96" spans="1:7" x14ac:dyDescent="0.25">
      <c r="A96">
        <v>5</v>
      </c>
      <c r="B96" t="s">
        <v>652</v>
      </c>
      <c r="C96" t="s">
        <v>644</v>
      </c>
      <c r="D96" t="s">
        <v>653</v>
      </c>
      <c r="E96" t="s">
        <v>654</v>
      </c>
      <c r="F96">
        <v>31</v>
      </c>
    </row>
    <row r="99" spans="1:7" x14ac:dyDescent="0.25">
      <c r="B99" t="s">
        <v>553</v>
      </c>
      <c r="C99" t="s">
        <v>655</v>
      </c>
    </row>
    <row r="100" spans="1:7" x14ac:dyDescent="0.25">
      <c r="A100" t="s">
        <v>516</v>
      </c>
      <c r="B100" t="s">
        <v>2</v>
      </c>
      <c r="C100" t="s">
        <v>517</v>
      </c>
      <c r="D100" t="s">
        <v>364</v>
      </c>
      <c r="E100" t="s">
        <v>518</v>
      </c>
      <c r="F100" t="s">
        <v>250</v>
      </c>
      <c r="G100" t="s">
        <v>519</v>
      </c>
    </row>
    <row r="101" spans="1:7" x14ac:dyDescent="0.25">
      <c r="A101">
        <v>1</v>
      </c>
      <c r="B101" t="s">
        <v>656</v>
      </c>
      <c r="C101" t="s">
        <v>369</v>
      </c>
      <c r="D101" t="s">
        <v>657</v>
      </c>
      <c r="E101" t="s">
        <v>635</v>
      </c>
      <c r="F101">
        <v>26</v>
      </c>
    </row>
    <row r="102" spans="1:7" x14ac:dyDescent="0.25">
      <c r="A102">
        <v>2</v>
      </c>
      <c r="B102" t="s">
        <v>534</v>
      </c>
      <c r="C102" t="s">
        <v>369</v>
      </c>
      <c r="D102" t="s">
        <v>658</v>
      </c>
      <c r="E102" t="s">
        <v>659</v>
      </c>
      <c r="F102">
        <v>18</v>
      </c>
    </row>
    <row r="103" spans="1:7" x14ac:dyDescent="0.25">
      <c r="A103">
        <v>3</v>
      </c>
      <c r="B103" t="s">
        <v>660</v>
      </c>
      <c r="C103" t="s">
        <v>366</v>
      </c>
      <c r="D103" t="s">
        <v>661</v>
      </c>
      <c r="E103" t="s">
        <v>662</v>
      </c>
      <c r="F103">
        <v>26</v>
      </c>
    </row>
    <row r="104" spans="1:7" x14ac:dyDescent="0.25">
      <c r="A104">
        <v>4</v>
      </c>
      <c r="B104" t="s">
        <v>663</v>
      </c>
      <c r="C104" t="s">
        <v>531</v>
      </c>
      <c r="D104" t="s">
        <v>664</v>
      </c>
      <c r="E104" t="s">
        <v>665</v>
      </c>
      <c r="F104">
        <v>21</v>
      </c>
    </row>
    <row r="105" spans="1:7" x14ac:dyDescent="0.25">
      <c r="A105">
        <v>5</v>
      </c>
      <c r="B105" t="s">
        <v>666</v>
      </c>
      <c r="C105" t="s">
        <v>531</v>
      </c>
      <c r="D105" t="s">
        <v>667</v>
      </c>
      <c r="E105" t="s">
        <v>668</v>
      </c>
      <c r="F105">
        <v>22</v>
      </c>
    </row>
    <row r="106" spans="1:7" x14ac:dyDescent="0.25">
      <c r="A106">
        <v>6</v>
      </c>
      <c r="B106" t="s">
        <v>669</v>
      </c>
      <c r="C106" t="s">
        <v>531</v>
      </c>
      <c r="D106" t="s">
        <v>670</v>
      </c>
      <c r="E106" t="s">
        <v>671</v>
      </c>
      <c r="F106">
        <v>24</v>
      </c>
    </row>
    <row r="107" spans="1:7" x14ac:dyDescent="0.25">
      <c r="A107">
        <v>7</v>
      </c>
      <c r="B107" t="s">
        <v>672</v>
      </c>
      <c r="C107" t="s">
        <v>369</v>
      </c>
      <c r="D107" t="s">
        <v>673</v>
      </c>
      <c r="E107" t="s">
        <v>565</v>
      </c>
      <c r="F107">
        <v>20</v>
      </c>
    </row>
    <row r="110" spans="1:7" x14ac:dyDescent="0.25">
      <c r="B110" t="s">
        <v>674</v>
      </c>
      <c r="C110" t="s">
        <v>515</v>
      </c>
    </row>
    <row r="111" spans="1:7" x14ac:dyDescent="0.25">
      <c r="A111" t="s">
        <v>516</v>
      </c>
      <c r="B111" t="s">
        <v>2</v>
      </c>
      <c r="C111" t="s">
        <v>517</v>
      </c>
      <c r="D111" t="s">
        <v>364</v>
      </c>
      <c r="E111" t="s">
        <v>518</v>
      </c>
      <c r="F111" t="s">
        <v>250</v>
      </c>
      <c r="G111" t="s">
        <v>519</v>
      </c>
    </row>
    <row r="112" spans="1:7" x14ac:dyDescent="0.25">
      <c r="A112">
        <v>1</v>
      </c>
      <c r="B112" t="s">
        <v>554</v>
      </c>
      <c r="C112" t="s">
        <v>531</v>
      </c>
      <c r="D112" t="s">
        <v>675</v>
      </c>
      <c r="E112" t="s">
        <v>676</v>
      </c>
      <c r="F112">
        <v>13</v>
      </c>
    </row>
    <row r="113" spans="1:7" x14ac:dyDescent="0.25">
      <c r="A113">
        <v>2</v>
      </c>
      <c r="B113" t="s">
        <v>544</v>
      </c>
      <c r="C113" t="s">
        <v>366</v>
      </c>
      <c r="D113" t="s">
        <v>677</v>
      </c>
      <c r="E113" t="s">
        <v>678</v>
      </c>
      <c r="F113">
        <v>5</v>
      </c>
    </row>
    <row r="114" spans="1:7" x14ac:dyDescent="0.25">
      <c r="A114">
        <v>3</v>
      </c>
      <c r="B114" t="s">
        <v>569</v>
      </c>
      <c r="C114" t="s">
        <v>366</v>
      </c>
      <c r="D114" t="s">
        <v>679</v>
      </c>
      <c r="E114" t="s">
        <v>680</v>
      </c>
      <c r="F114">
        <v>7</v>
      </c>
    </row>
    <row r="117" spans="1:7" x14ac:dyDescent="0.25">
      <c r="B117" t="s">
        <v>674</v>
      </c>
      <c r="C117" t="s">
        <v>529</v>
      </c>
    </row>
    <row r="118" spans="1:7" x14ac:dyDescent="0.25">
      <c r="A118" t="s">
        <v>516</v>
      </c>
      <c r="B118" t="s">
        <v>2</v>
      </c>
      <c r="C118" t="s">
        <v>517</v>
      </c>
      <c r="D118" t="s">
        <v>364</v>
      </c>
      <c r="E118" t="s">
        <v>518</v>
      </c>
      <c r="F118" t="s">
        <v>250</v>
      </c>
      <c r="G118" t="s">
        <v>519</v>
      </c>
    </row>
    <row r="119" spans="1:7" x14ac:dyDescent="0.25">
      <c r="A119">
        <v>1</v>
      </c>
      <c r="B119" t="s">
        <v>577</v>
      </c>
      <c r="C119" t="s">
        <v>366</v>
      </c>
      <c r="D119" t="s">
        <v>681</v>
      </c>
      <c r="E119" t="s">
        <v>651</v>
      </c>
      <c r="F119">
        <v>23</v>
      </c>
    </row>
    <row r="120" spans="1:7" x14ac:dyDescent="0.25">
      <c r="A120">
        <v>2</v>
      </c>
      <c r="B120" t="s">
        <v>660</v>
      </c>
      <c r="C120" t="s">
        <v>366</v>
      </c>
      <c r="D120" t="s">
        <v>682</v>
      </c>
      <c r="E120" t="s">
        <v>558</v>
      </c>
      <c r="F120">
        <v>23</v>
      </c>
    </row>
    <row r="121" spans="1:7" x14ac:dyDescent="0.25">
      <c r="A121">
        <v>3</v>
      </c>
      <c r="B121" t="s">
        <v>586</v>
      </c>
      <c r="C121" t="s">
        <v>531</v>
      </c>
      <c r="D121" t="s">
        <v>683</v>
      </c>
      <c r="E121" t="s">
        <v>563</v>
      </c>
      <c r="F121">
        <v>23</v>
      </c>
    </row>
    <row r="122" spans="1:7" x14ac:dyDescent="0.25">
      <c r="A122">
        <v>4</v>
      </c>
      <c r="B122" t="s">
        <v>663</v>
      </c>
      <c r="C122" t="s">
        <v>531</v>
      </c>
      <c r="D122" t="s">
        <v>684</v>
      </c>
      <c r="E122" t="s">
        <v>685</v>
      </c>
      <c r="F122">
        <v>19</v>
      </c>
    </row>
    <row r="123" spans="1:7" x14ac:dyDescent="0.25">
      <c r="A123">
        <v>5</v>
      </c>
      <c r="B123" t="s">
        <v>652</v>
      </c>
      <c r="C123" t="s">
        <v>644</v>
      </c>
      <c r="D123" t="s">
        <v>686</v>
      </c>
      <c r="E123" t="s">
        <v>687</v>
      </c>
      <c r="F123">
        <v>25</v>
      </c>
    </row>
    <row r="124" spans="1:7" x14ac:dyDescent="0.25">
      <c r="A124">
        <v>6</v>
      </c>
      <c r="B124" t="s">
        <v>656</v>
      </c>
      <c r="C124" t="s">
        <v>369</v>
      </c>
      <c r="D124" t="s">
        <v>688</v>
      </c>
      <c r="E124" t="s">
        <v>687</v>
      </c>
      <c r="F124">
        <v>12</v>
      </c>
    </row>
    <row r="125" spans="1:7" x14ac:dyDescent="0.25">
      <c r="A125">
        <v>7</v>
      </c>
      <c r="B125" t="s">
        <v>666</v>
      </c>
      <c r="C125" t="s">
        <v>531</v>
      </c>
      <c r="D125" t="s">
        <v>689</v>
      </c>
      <c r="E125" t="s">
        <v>627</v>
      </c>
      <c r="F125">
        <v>12</v>
      </c>
    </row>
    <row r="126" spans="1:7" x14ac:dyDescent="0.25">
      <c r="A126">
        <v>8</v>
      </c>
      <c r="B126" t="s">
        <v>672</v>
      </c>
      <c r="C126" t="s">
        <v>369</v>
      </c>
      <c r="D126" t="s">
        <v>690</v>
      </c>
      <c r="E126" t="s">
        <v>574</v>
      </c>
      <c r="F126">
        <v>5</v>
      </c>
    </row>
    <row r="127" spans="1:7" x14ac:dyDescent="0.25">
      <c r="A127">
        <v>9</v>
      </c>
      <c r="B127" t="s">
        <v>669</v>
      </c>
      <c r="C127" t="s">
        <v>531</v>
      </c>
      <c r="D127" t="s">
        <v>691</v>
      </c>
      <c r="E127" t="s">
        <v>692</v>
      </c>
      <c r="F127">
        <v>10</v>
      </c>
    </row>
    <row r="128" spans="1:7" x14ac:dyDescent="0.25">
      <c r="A128">
        <v>10</v>
      </c>
      <c r="B128" t="s">
        <v>589</v>
      </c>
      <c r="C128" t="s">
        <v>369</v>
      </c>
      <c r="D128" t="s">
        <v>693</v>
      </c>
      <c r="E128" t="s">
        <v>694</v>
      </c>
      <c r="F128">
        <v>6</v>
      </c>
    </row>
    <row r="131" spans="1:7" x14ac:dyDescent="0.25">
      <c r="B131" t="s">
        <v>674</v>
      </c>
      <c r="C131" t="s">
        <v>540</v>
      </c>
    </row>
    <row r="132" spans="1:7" x14ac:dyDescent="0.25">
      <c r="A132" t="s">
        <v>516</v>
      </c>
      <c r="B132" t="s">
        <v>2</v>
      </c>
      <c r="C132" t="s">
        <v>517</v>
      </c>
      <c r="D132" t="s">
        <v>364</v>
      </c>
      <c r="E132" t="s">
        <v>518</v>
      </c>
      <c r="F132" t="s">
        <v>250</v>
      </c>
      <c r="G132" t="s">
        <v>519</v>
      </c>
    </row>
    <row r="133" spans="1:7" x14ac:dyDescent="0.25">
      <c r="A133">
        <v>1</v>
      </c>
      <c r="B133" t="s">
        <v>643</v>
      </c>
      <c r="C133" t="s">
        <v>644</v>
      </c>
      <c r="D133" t="s">
        <v>593</v>
      </c>
      <c r="E133" t="s">
        <v>594</v>
      </c>
      <c r="F133">
        <v>22</v>
      </c>
      <c r="G133" t="s">
        <v>275</v>
      </c>
    </row>
    <row r="134" spans="1:7" x14ac:dyDescent="0.25">
      <c r="A134">
        <v>2</v>
      </c>
      <c r="B134" t="s">
        <v>595</v>
      </c>
      <c r="C134" t="s">
        <v>531</v>
      </c>
      <c r="D134" t="s">
        <v>695</v>
      </c>
      <c r="E134" t="s">
        <v>597</v>
      </c>
      <c r="F134">
        <v>36</v>
      </c>
      <c r="G134" t="s">
        <v>275</v>
      </c>
    </row>
    <row r="135" spans="1:7" x14ac:dyDescent="0.25">
      <c r="A135">
        <v>3</v>
      </c>
      <c r="B135" t="s">
        <v>608</v>
      </c>
      <c r="C135" t="s">
        <v>531</v>
      </c>
      <c r="D135" t="s">
        <v>696</v>
      </c>
      <c r="E135" t="s">
        <v>579</v>
      </c>
      <c r="F135">
        <v>28</v>
      </c>
      <c r="G135" t="s">
        <v>255</v>
      </c>
    </row>
    <row r="136" spans="1:7" x14ac:dyDescent="0.25">
      <c r="A136">
        <v>4</v>
      </c>
      <c r="B136" t="s">
        <v>615</v>
      </c>
      <c r="C136" t="s">
        <v>366</v>
      </c>
      <c r="D136" t="s">
        <v>697</v>
      </c>
      <c r="E136" t="s">
        <v>614</v>
      </c>
      <c r="F136">
        <v>32</v>
      </c>
      <c r="G136" t="s">
        <v>255</v>
      </c>
    </row>
    <row r="137" spans="1:7" x14ac:dyDescent="0.25">
      <c r="A137">
        <v>5</v>
      </c>
      <c r="B137" t="s">
        <v>600</v>
      </c>
      <c r="C137" t="s">
        <v>372</v>
      </c>
      <c r="D137" t="s">
        <v>698</v>
      </c>
      <c r="E137" t="s">
        <v>614</v>
      </c>
      <c r="F137">
        <v>28</v>
      </c>
      <c r="G137" t="s">
        <v>255</v>
      </c>
    </row>
    <row r="138" spans="1:7" x14ac:dyDescent="0.25">
      <c r="A138">
        <v>6</v>
      </c>
      <c r="B138" t="s">
        <v>612</v>
      </c>
      <c r="C138" t="s">
        <v>366</v>
      </c>
      <c r="D138" t="s">
        <v>699</v>
      </c>
      <c r="E138" t="s">
        <v>635</v>
      </c>
      <c r="F138">
        <v>25</v>
      </c>
      <c r="G138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workbookViewId="0">
      <selection activeCell="F11" sqref="F11"/>
    </sheetView>
  </sheetViews>
  <sheetFormatPr defaultRowHeight="15" x14ac:dyDescent="0.25"/>
  <cols>
    <col min="1" max="2" width="3.7109375" customWidth="1"/>
    <col min="3" max="3" width="21.5703125" customWidth="1"/>
    <col min="4" max="4" width="15.5703125" customWidth="1"/>
  </cols>
  <sheetData>
    <row r="1" spans="1:24" x14ac:dyDescent="0.25">
      <c r="A1" s="162"/>
      <c r="C1" s="233" t="s">
        <v>227</v>
      </c>
      <c r="D1" s="233" t="s">
        <v>703</v>
      </c>
      <c r="E1" s="205" t="s">
        <v>704</v>
      </c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1"/>
      <c r="V1" s="201"/>
      <c r="W1" s="201"/>
    </row>
    <row r="2" spans="1:24" x14ac:dyDescent="0.25">
      <c r="A2" s="162"/>
      <c r="C2" s="233" t="s">
        <v>2</v>
      </c>
      <c r="D2" s="233" t="s">
        <v>3</v>
      </c>
      <c r="E2" s="234">
        <v>1</v>
      </c>
      <c r="F2" s="234"/>
      <c r="G2" s="234">
        <v>2</v>
      </c>
      <c r="H2" s="234"/>
      <c r="I2" s="234">
        <v>3</v>
      </c>
      <c r="J2" s="234"/>
      <c r="K2" s="234">
        <v>4</v>
      </c>
      <c r="L2" s="234"/>
      <c r="M2" s="234">
        <v>5</v>
      </c>
      <c r="N2" s="234"/>
      <c r="O2" s="234">
        <v>6</v>
      </c>
      <c r="P2" s="234"/>
      <c r="Q2" s="234">
        <v>7</v>
      </c>
      <c r="R2" s="234"/>
      <c r="S2" s="234">
        <v>8</v>
      </c>
      <c r="T2" s="234"/>
      <c r="U2" s="201"/>
      <c r="V2" s="201"/>
      <c r="W2" s="201"/>
    </row>
    <row r="3" spans="1:24" x14ac:dyDescent="0.25">
      <c r="A3" s="162">
        <v>1</v>
      </c>
      <c r="B3" t="s">
        <v>705</v>
      </c>
      <c r="C3" t="s">
        <v>253</v>
      </c>
      <c r="D3" t="s">
        <v>229</v>
      </c>
      <c r="E3" s="201">
        <v>6</v>
      </c>
      <c r="F3" s="201">
        <v>3</v>
      </c>
      <c r="G3" s="201">
        <v>3</v>
      </c>
      <c r="H3" s="201">
        <v>2</v>
      </c>
      <c r="I3" s="201">
        <v>6</v>
      </c>
      <c r="J3" s="201">
        <v>5</v>
      </c>
      <c r="K3" s="201">
        <v>6</v>
      </c>
      <c r="L3" s="201">
        <v>6</v>
      </c>
      <c r="M3" s="201">
        <v>6</v>
      </c>
      <c r="N3" s="201">
        <v>3</v>
      </c>
      <c r="O3" s="201">
        <v>6</v>
      </c>
      <c r="P3" s="201">
        <v>2</v>
      </c>
      <c r="Q3" s="201">
        <v>6</v>
      </c>
      <c r="R3" s="201">
        <v>2</v>
      </c>
      <c r="S3" s="201">
        <v>6</v>
      </c>
      <c r="T3" s="201">
        <v>2</v>
      </c>
      <c r="U3" s="201">
        <f>SUM(E3+G3+I3+K3+M3+O3+Q3+S3)</f>
        <v>45</v>
      </c>
      <c r="V3" s="201">
        <f>SUM(F3+H3+J3+L3+N3+P3+R3+T3)</f>
        <v>25</v>
      </c>
      <c r="W3" s="201">
        <v>37</v>
      </c>
      <c r="X3" t="s">
        <v>255</v>
      </c>
    </row>
    <row r="4" spans="1:24" x14ac:dyDescent="0.25">
      <c r="A4" s="162">
        <v>2</v>
      </c>
      <c r="B4" t="s">
        <v>705</v>
      </c>
      <c r="C4" t="s">
        <v>706</v>
      </c>
      <c r="D4" t="s">
        <v>258</v>
      </c>
      <c r="E4" s="201">
        <v>5</v>
      </c>
      <c r="F4" s="201">
        <v>3</v>
      </c>
      <c r="G4" s="201">
        <v>3</v>
      </c>
      <c r="H4" s="201">
        <v>2</v>
      </c>
      <c r="I4" s="201">
        <v>5</v>
      </c>
      <c r="J4" s="201">
        <v>4</v>
      </c>
      <c r="K4" s="201">
        <v>6</v>
      </c>
      <c r="L4" s="201">
        <v>6</v>
      </c>
      <c r="M4" s="201">
        <v>5</v>
      </c>
      <c r="N4" s="201">
        <v>3</v>
      </c>
      <c r="O4" s="201">
        <v>6</v>
      </c>
      <c r="P4" s="201">
        <v>2</v>
      </c>
      <c r="Q4" s="201">
        <v>6</v>
      </c>
      <c r="R4" s="201">
        <v>2</v>
      </c>
      <c r="S4" s="201">
        <v>6</v>
      </c>
      <c r="T4" s="201">
        <v>2</v>
      </c>
      <c r="U4" s="201">
        <f>SUM(E4+G4+I4+K4+M4+O4+Q4+S4)</f>
        <v>42</v>
      </c>
      <c r="V4" s="201">
        <f>SUM(F4+H4+J4+L4+N4+P4+R4+T4)</f>
        <v>24</v>
      </c>
      <c r="W4" s="201">
        <v>36</v>
      </c>
    </row>
    <row r="5" spans="1:24" x14ac:dyDescent="0.25">
      <c r="A5" s="162">
        <v>3</v>
      </c>
      <c r="B5" t="s">
        <v>705</v>
      </c>
      <c r="C5" t="s">
        <v>256</v>
      </c>
      <c r="D5" t="s">
        <v>225</v>
      </c>
      <c r="E5" s="201">
        <v>6</v>
      </c>
      <c r="F5" s="201">
        <v>3</v>
      </c>
      <c r="G5" s="201">
        <v>3</v>
      </c>
      <c r="H5" s="201">
        <v>2</v>
      </c>
      <c r="I5" s="201">
        <v>5</v>
      </c>
      <c r="J5" s="201">
        <v>4</v>
      </c>
      <c r="K5" s="201">
        <v>5</v>
      </c>
      <c r="L5" s="201">
        <v>5</v>
      </c>
      <c r="M5" s="201">
        <v>6</v>
      </c>
      <c r="N5" s="201">
        <v>3</v>
      </c>
      <c r="O5" s="201">
        <v>5</v>
      </c>
      <c r="P5" s="201">
        <v>2</v>
      </c>
      <c r="Q5" s="201">
        <v>6</v>
      </c>
      <c r="R5" s="201">
        <v>2</v>
      </c>
      <c r="S5" s="201">
        <v>6</v>
      </c>
      <c r="T5" s="201">
        <v>2</v>
      </c>
      <c r="U5" s="201">
        <f>SUM(E5+G5+I5+K5+M5+O5+Q5+S5)</f>
        <v>42</v>
      </c>
      <c r="V5" s="201">
        <f>SUM(F5+H5+J5+L5+N5+P5+R5+T5)</f>
        <v>23</v>
      </c>
      <c r="W5" s="201">
        <v>36</v>
      </c>
    </row>
    <row r="6" spans="1:24" x14ac:dyDescent="0.25">
      <c r="A6" s="162">
        <v>4</v>
      </c>
      <c r="B6" t="s">
        <v>705</v>
      </c>
      <c r="C6" t="s">
        <v>707</v>
      </c>
      <c r="D6" t="s">
        <v>229</v>
      </c>
      <c r="E6" s="201">
        <v>6</v>
      </c>
      <c r="F6" s="201">
        <v>3</v>
      </c>
      <c r="G6" s="201">
        <v>4</v>
      </c>
      <c r="H6" s="201">
        <v>2</v>
      </c>
      <c r="I6" s="201">
        <v>4</v>
      </c>
      <c r="J6" s="201">
        <v>4</v>
      </c>
      <c r="K6" s="201">
        <v>5</v>
      </c>
      <c r="L6" s="201">
        <v>5</v>
      </c>
      <c r="M6" s="201">
        <v>6</v>
      </c>
      <c r="N6" s="201">
        <v>3</v>
      </c>
      <c r="O6" s="201">
        <v>6</v>
      </c>
      <c r="P6" s="201">
        <v>2</v>
      </c>
      <c r="Q6" s="201">
        <v>5</v>
      </c>
      <c r="R6" s="201">
        <v>2</v>
      </c>
      <c r="S6" s="201">
        <v>5</v>
      </c>
      <c r="T6" s="201">
        <v>2</v>
      </c>
      <c r="U6" s="201">
        <f>SUM(E6+G6+I6+K6+M6+O6+Q6+S6)</f>
        <v>41</v>
      </c>
      <c r="V6" s="201">
        <f>SUM(F6+H6+J6+L6+N6+P6+R6+T6)</f>
        <v>23</v>
      </c>
      <c r="W6" s="201">
        <v>30</v>
      </c>
    </row>
    <row r="7" spans="1:24" x14ac:dyDescent="0.25">
      <c r="A7" s="162">
        <v>5</v>
      </c>
      <c r="B7" t="s">
        <v>705</v>
      </c>
      <c r="C7" t="s">
        <v>262</v>
      </c>
      <c r="D7" t="s">
        <v>230</v>
      </c>
      <c r="E7" s="201">
        <v>4</v>
      </c>
      <c r="F7" s="201">
        <v>2</v>
      </c>
      <c r="G7" s="201">
        <v>1</v>
      </c>
      <c r="H7" s="201">
        <v>1</v>
      </c>
      <c r="I7" s="201">
        <v>5</v>
      </c>
      <c r="J7" s="201">
        <v>4</v>
      </c>
      <c r="K7" s="201">
        <v>4</v>
      </c>
      <c r="L7" s="201">
        <v>4</v>
      </c>
      <c r="M7" s="201">
        <v>6</v>
      </c>
      <c r="N7" s="201">
        <v>3</v>
      </c>
      <c r="O7" s="201">
        <v>5</v>
      </c>
      <c r="P7" s="201">
        <v>2</v>
      </c>
      <c r="Q7" s="201">
        <v>6</v>
      </c>
      <c r="R7" s="201">
        <v>2</v>
      </c>
      <c r="S7" s="201">
        <v>6</v>
      </c>
      <c r="T7" s="201">
        <v>2</v>
      </c>
      <c r="U7" s="201">
        <f>SUM(E7+G7+I7+K7+M7+O7+Q7+S7)</f>
        <v>37</v>
      </c>
      <c r="V7" s="201">
        <f>SUM(F7+H7+J7+L7+N7+P7+R7+T7)</f>
        <v>20</v>
      </c>
      <c r="W7" s="201">
        <v>31</v>
      </c>
    </row>
    <row r="8" spans="1:24" x14ac:dyDescent="0.25">
      <c r="A8" s="162">
        <v>6</v>
      </c>
      <c r="B8" t="s">
        <v>705</v>
      </c>
      <c r="C8" t="s">
        <v>396</v>
      </c>
      <c r="D8" t="s">
        <v>229</v>
      </c>
      <c r="E8" s="201">
        <v>5</v>
      </c>
      <c r="F8" s="201">
        <v>3</v>
      </c>
      <c r="G8" s="201">
        <v>4</v>
      </c>
      <c r="H8" s="201">
        <v>2</v>
      </c>
      <c r="I8" s="201">
        <v>3</v>
      </c>
      <c r="J8" s="201">
        <v>3</v>
      </c>
      <c r="K8" s="201">
        <v>6</v>
      </c>
      <c r="L8" s="201">
        <v>6</v>
      </c>
      <c r="M8" s="201">
        <v>5</v>
      </c>
      <c r="N8" s="201">
        <v>3</v>
      </c>
      <c r="O8" s="201">
        <v>4</v>
      </c>
      <c r="P8" s="201">
        <v>2</v>
      </c>
      <c r="Q8" s="201">
        <v>4</v>
      </c>
      <c r="R8" s="201">
        <v>2</v>
      </c>
      <c r="S8" s="201">
        <v>5</v>
      </c>
      <c r="T8" s="201">
        <v>2</v>
      </c>
      <c r="U8" s="201">
        <f>SUM(E8+G8+I8+K8+M8+O8+Q8+S8)</f>
        <v>36</v>
      </c>
      <c r="V8" s="201">
        <f>SUM(F8+H8+J8+L8+N8+P8+R8+T8)</f>
        <v>23</v>
      </c>
      <c r="W8" s="201">
        <v>31</v>
      </c>
    </row>
    <row r="9" spans="1:24" x14ac:dyDescent="0.25">
      <c r="A9" s="162">
        <v>7</v>
      </c>
      <c r="B9" t="s">
        <v>705</v>
      </c>
      <c r="C9" t="s">
        <v>260</v>
      </c>
      <c r="D9" t="s">
        <v>258</v>
      </c>
      <c r="E9" s="201">
        <v>5</v>
      </c>
      <c r="F9" s="201">
        <v>3</v>
      </c>
      <c r="G9" s="201">
        <v>3</v>
      </c>
      <c r="H9" s="201">
        <v>2</v>
      </c>
      <c r="I9" s="201">
        <v>4</v>
      </c>
      <c r="J9" s="201">
        <v>4</v>
      </c>
      <c r="K9" s="201">
        <v>5</v>
      </c>
      <c r="L9" s="201">
        <v>5</v>
      </c>
      <c r="M9" s="201">
        <v>4</v>
      </c>
      <c r="N9" s="201">
        <v>2</v>
      </c>
      <c r="O9" s="201">
        <v>6</v>
      </c>
      <c r="P9" s="201">
        <v>2</v>
      </c>
      <c r="Q9" s="201">
        <v>4</v>
      </c>
      <c r="R9" s="201">
        <v>2</v>
      </c>
      <c r="S9" s="201">
        <v>5</v>
      </c>
      <c r="T9" s="201">
        <v>2</v>
      </c>
      <c r="U9" s="201">
        <f>SUM(E9+G9+I9+K9+M9+O9+Q9+S9)</f>
        <v>36</v>
      </c>
      <c r="V9" s="201">
        <f>SUM(F9+H9+J9+L9+N9+P9+R9+T9)</f>
        <v>22</v>
      </c>
      <c r="W9" s="201">
        <v>35</v>
      </c>
    </row>
    <row r="10" spans="1:24" x14ac:dyDescent="0.25">
      <c r="A10" s="162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</row>
    <row r="11" spans="1:24" x14ac:dyDescent="0.25">
      <c r="A11" s="162">
        <v>1</v>
      </c>
      <c r="B11" t="s">
        <v>708</v>
      </c>
      <c r="C11" t="s">
        <v>388</v>
      </c>
      <c r="D11" t="s">
        <v>225</v>
      </c>
      <c r="E11" s="201">
        <v>6</v>
      </c>
      <c r="F11" s="201">
        <v>3</v>
      </c>
      <c r="G11" s="201">
        <v>5</v>
      </c>
      <c r="H11" s="201">
        <v>2</v>
      </c>
      <c r="I11" s="201">
        <v>5</v>
      </c>
      <c r="J11" s="201">
        <v>5</v>
      </c>
      <c r="K11" s="201">
        <v>6</v>
      </c>
      <c r="L11" s="201">
        <v>6</v>
      </c>
      <c r="M11" s="201">
        <v>6</v>
      </c>
      <c r="N11" s="201">
        <v>3</v>
      </c>
      <c r="O11" s="201">
        <v>6</v>
      </c>
      <c r="P11" s="201">
        <v>2</v>
      </c>
      <c r="Q11" s="201">
        <v>5</v>
      </c>
      <c r="R11" s="201">
        <v>2</v>
      </c>
      <c r="S11" s="201">
        <v>6</v>
      </c>
      <c r="T11" s="201">
        <v>2</v>
      </c>
      <c r="U11" s="201">
        <f>SUM(E11+G11+I11+K11+M11+O11+Q11+S11)</f>
        <v>45</v>
      </c>
      <c r="V11" s="201">
        <f>SUM(F11+H11+J11+L11+N11+P11+R11+T11)</f>
        <v>25</v>
      </c>
      <c r="W11" s="201">
        <v>35</v>
      </c>
      <c r="X11" t="s">
        <v>255</v>
      </c>
    </row>
    <row r="12" spans="1:24" x14ac:dyDescent="0.25">
      <c r="A12" s="162">
        <v>2</v>
      </c>
      <c r="B12" t="s">
        <v>708</v>
      </c>
      <c r="C12" t="s">
        <v>264</v>
      </c>
      <c r="D12" t="s">
        <v>230</v>
      </c>
      <c r="E12" s="201">
        <v>6</v>
      </c>
      <c r="F12" s="201">
        <v>3</v>
      </c>
      <c r="G12" s="201">
        <v>4</v>
      </c>
      <c r="H12" s="201">
        <v>2</v>
      </c>
      <c r="I12" s="201">
        <v>5</v>
      </c>
      <c r="J12" s="201">
        <v>4</v>
      </c>
      <c r="K12" s="201">
        <v>6</v>
      </c>
      <c r="L12" s="201">
        <v>6</v>
      </c>
      <c r="M12" s="201">
        <v>4</v>
      </c>
      <c r="N12" s="201">
        <v>3</v>
      </c>
      <c r="O12" s="201">
        <v>6</v>
      </c>
      <c r="P12" s="201">
        <v>2</v>
      </c>
      <c r="Q12" s="201">
        <v>6</v>
      </c>
      <c r="R12" s="201">
        <v>2</v>
      </c>
      <c r="S12" s="201">
        <v>6</v>
      </c>
      <c r="T12" s="201">
        <v>2</v>
      </c>
      <c r="U12" s="201">
        <f>SUM(E12+G12+I12+K12+M12+O12+Q12+S12)</f>
        <v>43</v>
      </c>
      <c r="V12" s="201">
        <f>SUM(F12+H12+J12+L12+N12+P12+R12+T12)</f>
        <v>24</v>
      </c>
      <c r="W12" s="201">
        <v>47</v>
      </c>
    </row>
    <row r="13" spans="1:24" x14ac:dyDescent="0.25">
      <c r="A13" s="162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</row>
    <row r="14" spans="1:24" x14ac:dyDescent="0.25">
      <c r="A14" s="162">
        <v>1</v>
      </c>
      <c r="B14" t="s">
        <v>709</v>
      </c>
      <c r="C14" t="s">
        <v>234</v>
      </c>
      <c r="D14" t="s">
        <v>258</v>
      </c>
      <c r="E14" s="201">
        <v>6</v>
      </c>
      <c r="F14" s="201">
        <v>3</v>
      </c>
      <c r="G14" s="201">
        <v>5</v>
      </c>
      <c r="H14" s="201">
        <v>2</v>
      </c>
      <c r="I14" s="201">
        <v>3</v>
      </c>
      <c r="J14" s="201">
        <v>3</v>
      </c>
      <c r="K14" s="201">
        <v>5</v>
      </c>
      <c r="L14" s="201">
        <v>5</v>
      </c>
      <c r="M14" s="201">
        <v>6</v>
      </c>
      <c r="N14" s="201">
        <v>3</v>
      </c>
      <c r="O14" s="201">
        <v>6</v>
      </c>
      <c r="P14" s="201">
        <v>2</v>
      </c>
      <c r="Q14" s="201">
        <v>6</v>
      </c>
      <c r="R14" s="201">
        <v>2</v>
      </c>
      <c r="S14" s="201">
        <v>6</v>
      </c>
      <c r="T14" s="201">
        <v>2</v>
      </c>
      <c r="U14" s="201">
        <f>SUM(E14+G14+I14+K14+M14+O14+Q14+S14)</f>
        <v>43</v>
      </c>
      <c r="V14" s="201">
        <f>SUM(F14+H14+J14+L14+N14+P14+R14+T14)</f>
        <v>22</v>
      </c>
      <c r="W14" s="201">
        <v>22</v>
      </c>
    </row>
    <row r="15" spans="1:24" x14ac:dyDescent="0.25">
      <c r="A15" s="162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</row>
    <row r="16" spans="1:24" x14ac:dyDescent="0.25">
      <c r="A16" s="162">
        <v>1</v>
      </c>
      <c r="B16" t="s">
        <v>710</v>
      </c>
      <c r="C16" t="s">
        <v>270</v>
      </c>
      <c r="D16" t="s">
        <v>225</v>
      </c>
      <c r="E16" s="201">
        <v>6</v>
      </c>
      <c r="F16" s="201">
        <v>3</v>
      </c>
      <c r="G16" s="201">
        <v>3</v>
      </c>
      <c r="H16" s="201">
        <v>2</v>
      </c>
      <c r="I16" s="201">
        <v>4</v>
      </c>
      <c r="J16" s="201">
        <v>4</v>
      </c>
      <c r="K16" s="201">
        <v>6</v>
      </c>
      <c r="L16" s="201">
        <v>6</v>
      </c>
      <c r="M16" s="201">
        <v>3</v>
      </c>
      <c r="N16" s="201">
        <v>2</v>
      </c>
      <c r="O16" s="201">
        <v>4</v>
      </c>
      <c r="P16" s="201">
        <v>2</v>
      </c>
      <c r="Q16" s="201">
        <v>5</v>
      </c>
      <c r="R16" s="201">
        <v>2</v>
      </c>
      <c r="S16" s="201">
        <v>5</v>
      </c>
      <c r="T16" s="201">
        <v>2</v>
      </c>
      <c r="U16" s="201">
        <f>SUM(E16+G16+I16+K16+M16+O16+Q16+S16)</f>
        <v>36</v>
      </c>
      <c r="V16" s="201">
        <f>SUM(F16+H16+J16+L16+N16+P16+R16+T16)</f>
        <v>23</v>
      </c>
      <c r="W16" s="201">
        <v>28</v>
      </c>
    </row>
    <row r="17" spans="1:24" x14ac:dyDescent="0.25">
      <c r="A17" s="162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</row>
    <row r="18" spans="1:24" x14ac:dyDescent="0.25">
      <c r="A18" s="162">
        <v>1</v>
      </c>
      <c r="B18" t="s">
        <v>711</v>
      </c>
      <c r="C18" t="s">
        <v>380</v>
      </c>
      <c r="D18" t="s">
        <v>227</v>
      </c>
      <c r="E18" s="201">
        <v>6</v>
      </c>
      <c r="F18" s="201">
        <v>3</v>
      </c>
      <c r="G18" s="201">
        <v>6</v>
      </c>
      <c r="H18" s="201">
        <v>2</v>
      </c>
      <c r="I18" s="201">
        <v>6</v>
      </c>
      <c r="J18" s="201">
        <v>5</v>
      </c>
      <c r="K18" s="201">
        <v>6</v>
      </c>
      <c r="L18" s="201">
        <v>6</v>
      </c>
      <c r="M18" s="201">
        <v>6</v>
      </c>
      <c r="N18" s="201">
        <v>3</v>
      </c>
      <c r="O18" s="201">
        <v>6</v>
      </c>
      <c r="P18" s="201">
        <v>2</v>
      </c>
      <c r="Q18" s="201">
        <v>6</v>
      </c>
      <c r="R18" s="201">
        <v>2</v>
      </c>
      <c r="S18" s="201">
        <v>6</v>
      </c>
      <c r="T18" s="201">
        <v>2</v>
      </c>
      <c r="U18" s="201">
        <f>SUM(E18+G18+I18+K18+M18+O18+Q18+S18)</f>
        <v>48</v>
      </c>
      <c r="V18" s="201">
        <f>SUM(F18+H18+J18+L18+N18+P18+R18+T18)</f>
        <v>25</v>
      </c>
      <c r="W18" s="201">
        <v>51</v>
      </c>
      <c r="X18" t="s">
        <v>275</v>
      </c>
    </row>
    <row r="19" spans="1:24" x14ac:dyDescent="0.25">
      <c r="A19" s="162">
        <v>2</v>
      </c>
      <c r="B19" t="s">
        <v>711</v>
      </c>
      <c r="C19" t="s">
        <v>283</v>
      </c>
      <c r="D19" t="s">
        <v>227</v>
      </c>
      <c r="E19" s="201">
        <v>6</v>
      </c>
      <c r="F19" s="201">
        <v>3</v>
      </c>
      <c r="G19" s="201">
        <v>6</v>
      </c>
      <c r="H19" s="201">
        <v>2</v>
      </c>
      <c r="I19" s="201">
        <v>6</v>
      </c>
      <c r="J19" s="201">
        <v>5</v>
      </c>
      <c r="K19" s="201">
        <v>6</v>
      </c>
      <c r="L19" s="201">
        <v>6</v>
      </c>
      <c r="M19" s="201">
        <v>6</v>
      </c>
      <c r="N19" s="201">
        <v>3</v>
      </c>
      <c r="O19" s="201">
        <v>5</v>
      </c>
      <c r="P19" s="201">
        <v>2</v>
      </c>
      <c r="Q19" s="201">
        <v>6</v>
      </c>
      <c r="R19" s="201">
        <v>2</v>
      </c>
      <c r="S19" s="201">
        <v>6</v>
      </c>
      <c r="T19" s="201">
        <v>2</v>
      </c>
      <c r="U19" s="201">
        <f>SUM(E19+G19+I19+K19+M19+O19+Q19+S19)</f>
        <v>47</v>
      </c>
      <c r="V19" s="201">
        <f>SUM(F19+H19+J19+L19+N19+P19+R19+T19)</f>
        <v>25</v>
      </c>
      <c r="W19" s="201">
        <v>49</v>
      </c>
      <c r="X19" t="s">
        <v>275</v>
      </c>
    </row>
    <row r="20" spans="1:24" x14ac:dyDescent="0.25">
      <c r="A20" s="162">
        <v>3</v>
      </c>
      <c r="B20" t="s">
        <v>711</v>
      </c>
      <c r="C20" t="s">
        <v>276</v>
      </c>
      <c r="D20" t="s">
        <v>225</v>
      </c>
      <c r="E20" s="201">
        <v>6</v>
      </c>
      <c r="F20" s="201">
        <v>3</v>
      </c>
      <c r="G20" s="201">
        <v>5</v>
      </c>
      <c r="H20" s="201">
        <v>2</v>
      </c>
      <c r="I20" s="201">
        <v>6</v>
      </c>
      <c r="J20" s="201">
        <v>5</v>
      </c>
      <c r="K20" s="201">
        <v>6</v>
      </c>
      <c r="L20" s="201">
        <v>6</v>
      </c>
      <c r="M20" s="201">
        <v>6</v>
      </c>
      <c r="N20" s="201">
        <v>3</v>
      </c>
      <c r="O20" s="201">
        <v>6</v>
      </c>
      <c r="P20" s="201">
        <v>2</v>
      </c>
      <c r="Q20" s="201">
        <v>6</v>
      </c>
      <c r="R20" s="201">
        <v>2</v>
      </c>
      <c r="S20" s="201">
        <v>6</v>
      </c>
      <c r="T20" s="201">
        <v>2</v>
      </c>
      <c r="U20" s="201">
        <f>SUM(E20+G20+I20+K20+M20+O20+Q20+S20)</f>
        <v>47</v>
      </c>
      <c r="V20" s="201">
        <f>SUM(F20+H20+J20+L20+N20+P20+R20+T20)</f>
        <v>25</v>
      </c>
      <c r="W20" s="201">
        <v>45</v>
      </c>
      <c r="X20" t="s">
        <v>275</v>
      </c>
    </row>
    <row r="21" spans="1:24" x14ac:dyDescent="0.25">
      <c r="A21" s="162">
        <v>4</v>
      </c>
      <c r="B21" t="s">
        <v>711</v>
      </c>
      <c r="C21" t="s">
        <v>279</v>
      </c>
      <c r="D21" t="s">
        <v>229</v>
      </c>
      <c r="E21" s="201">
        <v>5</v>
      </c>
      <c r="F21" s="201">
        <v>3</v>
      </c>
      <c r="G21" s="201">
        <v>6</v>
      </c>
      <c r="H21" s="201">
        <v>2</v>
      </c>
      <c r="I21" s="201">
        <v>6</v>
      </c>
      <c r="J21" s="201">
        <v>5</v>
      </c>
      <c r="K21" s="201">
        <v>6</v>
      </c>
      <c r="L21" s="201">
        <v>6</v>
      </c>
      <c r="M21" s="201">
        <v>6</v>
      </c>
      <c r="N21" s="201">
        <v>3</v>
      </c>
      <c r="O21" s="201">
        <v>6</v>
      </c>
      <c r="P21" s="201">
        <v>2</v>
      </c>
      <c r="Q21" s="201">
        <v>5</v>
      </c>
      <c r="R21" s="201">
        <v>2</v>
      </c>
      <c r="S21" s="201">
        <v>6</v>
      </c>
      <c r="T21" s="201">
        <v>2</v>
      </c>
      <c r="U21" s="201">
        <f>SUM(E21+G21+I21+K21+M21+O21+Q21+S21)</f>
        <v>46</v>
      </c>
      <c r="V21" s="201">
        <f>SUM(F21+H21+J21+L21+N21+P21+R21+T21)</f>
        <v>25</v>
      </c>
      <c r="W21" s="201">
        <v>45</v>
      </c>
      <c r="X21" t="s">
        <v>255</v>
      </c>
    </row>
    <row r="22" spans="1:24" x14ac:dyDescent="0.25">
      <c r="A22" s="162">
        <v>5</v>
      </c>
      <c r="B22" t="s">
        <v>711</v>
      </c>
      <c r="C22" t="s">
        <v>274</v>
      </c>
      <c r="D22" t="s">
        <v>225</v>
      </c>
      <c r="E22" s="201">
        <v>6</v>
      </c>
      <c r="F22" s="201">
        <v>3</v>
      </c>
      <c r="G22" s="201">
        <v>5</v>
      </c>
      <c r="H22" s="201">
        <v>2</v>
      </c>
      <c r="I22" s="201">
        <v>6</v>
      </c>
      <c r="J22" s="201">
        <v>5</v>
      </c>
      <c r="K22" s="201">
        <v>6</v>
      </c>
      <c r="L22" s="201">
        <v>6</v>
      </c>
      <c r="M22" s="201">
        <v>6</v>
      </c>
      <c r="N22" s="201">
        <v>3</v>
      </c>
      <c r="O22" s="201">
        <v>5</v>
      </c>
      <c r="P22" s="201">
        <v>2</v>
      </c>
      <c r="Q22" s="201">
        <v>4</v>
      </c>
      <c r="R22" s="201">
        <v>2</v>
      </c>
      <c r="S22" s="201">
        <v>6</v>
      </c>
      <c r="T22" s="201">
        <v>2</v>
      </c>
      <c r="U22" s="201">
        <f>SUM(E22+G22+I22+K22+M22+O22+Q22+S22)</f>
        <v>44</v>
      </c>
      <c r="V22" s="201">
        <f>SUM(F22+H22+J22+L22+N22+P22+R22+T22)</f>
        <v>25</v>
      </c>
      <c r="W22" s="201">
        <v>48</v>
      </c>
      <c r="X22" t="s">
        <v>255</v>
      </c>
    </row>
    <row r="23" spans="1:24" x14ac:dyDescent="0.25">
      <c r="A23" s="162">
        <v>6</v>
      </c>
      <c r="B23" t="s">
        <v>711</v>
      </c>
      <c r="C23" t="s">
        <v>238</v>
      </c>
      <c r="D23" t="s">
        <v>258</v>
      </c>
      <c r="E23" s="201">
        <v>6</v>
      </c>
      <c r="F23" s="201">
        <v>3</v>
      </c>
      <c r="G23" s="201">
        <v>5</v>
      </c>
      <c r="H23" s="201">
        <v>2</v>
      </c>
      <c r="I23" s="201">
        <v>6</v>
      </c>
      <c r="J23" s="201">
        <v>5</v>
      </c>
      <c r="K23" s="201">
        <v>6</v>
      </c>
      <c r="L23" s="201">
        <v>6</v>
      </c>
      <c r="M23" s="201">
        <v>5</v>
      </c>
      <c r="N23" s="201">
        <v>3</v>
      </c>
      <c r="O23" s="201">
        <v>5</v>
      </c>
      <c r="P23" s="201">
        <v>2</v>
      </c>
      <c r="Q23" s="201">
        <v>5</v>
      </c>
      <c r="R23" s="201">
        <v>2</v>
      </c>
      <c r="S23" s="201">
        <v>6</v>
      </c>
      <c r="T23" s="201">
        <v>2</v>
      </c>
      <c r="U23" s="201">
        <f>SUM(E23+G23+I23+K23+M23+O23+Q23+S23)</f>
        <v>44</v>
      </c>
      <c r="V23" s="201">
        <f>SUM(F23+H23+J23+L23+N23+P23+R23+T23)</f>
        <v>25</v>
      </c>
      <c r="W23" s="201">
        <v>43</v>
      </c>
      <c r="X23" t="s">
        <v>255</v>
      </c>
    </row>
    <row r="24" spans="1:24" x14ac:dyDescent="0.25">
      <c r="A24" s="162">
        <v>7</v>
      </c>
      <c r="B24" t="s">
        <v>711</v>
      </c>
      <c r="C24" t="s">
        <v>280</v>
      </c>
      <c r="D24" t="s">
        <v>258</v>
      </c>
      <c r="E24" s="201">
        <v>6</v>
      </c>
      <c r="F24" s="201">
        <v>3</v>
      </c>
      <c r="G24" s="201">
        <v>4</v>
      </c>
      <c r="H24" s="201">
        <v>2</v>
      </c>
      <c r="I24" s="201">
        <v>4</v>
      </c>
      <c r="J24" s="201">
        <v>4</v>
      </c>
      <c r="K24" s="201">
        <v>6</v>
      </c>
      <c r="L24" s="201">
        <v>6</v>
      </c>
      <c r="M24" s="201">
        <v>6</v>
      </c>
      <c r="N24" s="201">
        <v>3</v>
      </c>
      <c r="O24" s="201">
        <v>6</v>
      </c>
      <c r="P24" s="201">
        <v>2</v>
      </c>
      <c r="Q24" s="201">
        <v>6</v>
      </c>
      <c r="R24" s="201">
        <v>2</v>
      </c>
      <c r="S24" s="201">
        <v>6</v>
      </c>
      <c r="T24" s="201">
        <v>2</v>
      </c>
      <c r="U24" s="201">
        <f>SUM(E24+G24+I24+K24+M24+O24+Q24+S24)</f>
        <v>44</v>
      </c>
      <c r="V24" s="201">
        <f>SUM(F24+H24+J24+L24+N24+P24+R24+T24)</f>
        <v>24</v>
      </c>
      <c r="W24" s="201">
        <v>39</v>
      </c>
      <c r="X24" t="s">
        <v>255</v>
      </c>
    </row>
    <row r="25" spans="1:24" x14ac:dyDescent="0.25">
      <c r="A25" s="162">
        <v>8</v>
      </c>
      <c r="B25" t="s">
        <v>711</v>
      </c>
      <c r="C25" t="s">
        <v>237</v>
      </c>
      <c r="D25" t="s">
        <v>227</v>
      </c>
      <c r="E25" s="201">
        <v>5</v>
      </c>
      <c r="F25" s="201">
        <v>3</v>
      </c>
      <c r="G25" s="201">
        <v>3</v>
      </c>
      <c r="H25" s="201">
        <v>2</v>
      </c>
      <c r="I25" s="201">
        <v>6</v>
      </c>
      <c r="J25" s="201">
        <v>5</v>
      </c>
      <c r="K25" s="201">
        <v>6</v>
      </c>
      <c r="L25" s="201">
        <v>6</v>
      </c>
      <c r="M25" s="201">
        <v>5</v>
      </c>
      <c r="N25" s="201">
        <v>3</v>
      </c>
      <c r="O25" s="201">
        <v>6</v>
      </c>
      <c r="P25" s="201">
        <v>2</v>
      </c>
      <c r="Q25" s="201">
        <v>6</v>
      </c>
      <c r="R25" s="201">
        <v>2</v>
      </c>
      <c r="S25" s="201">
        <v>6</v>
      </c>
      <c r="T25" s="201">
        <v>2</v>
      </c>
      <c r="U25" s="201">
        <f>SUM(E25+G25+I25+K25+M25+O25+Q25+S25)</f>
        <v>43</v>
      </c>
      <c r="V25" s="201">
        <f>SUM(F25+H25+J25+L25+N25+P25+R25+T25)</f>
        <v>25</v>
      </c>
      <c r="W25" s="201">
        <v>56</v>
      </c>
    </row>
    <row r="26" spans="1:24" x14ac:dyDescent="0.25">
      <c r="A26" s="162">
        <v>9</v>
      </c>
      <c r="B26" t="s">
        <v>711</v>
      </c>
      <c r="C26" t="s">
        <v>379</v>
      </c>
      <c r="D26" t="s">
        <v>229</v>
      </c>
      <c r="E26" s="201">
        <v>6</v>
      </c>
      <c r="F26" s="201">
        <v>3</v>
      </c>
      <c r="G26" s="201">
        <v>3</v>
      </c>
      <c r="H26" s="201">
        <v>2</v>
      </c>
      <c r="I26" s="201">
        <v>6</v>
      </c>
      <c r="J26" s="201">
        <v>5</v>
      </c>
      <c r="K26" s="201">
        <v>6</v>
      </c>
      <c r="L26" s="201">
        <v>6</v>
      </c>
      <c r="M26" s="201">
        <v>5</v>
      </c>
      <c r="N26" s="201">
        <v>3</v>
      </c>
      <c r="O26" s="201">
        <v>5</v>
      </c>
      <c r="P26" s="201">
        <v>2</v>
      </c>
      <c r="Q26" s="201">
        <v>6</v>
      </c>
      <c r="R26" s="201">
        <v>2</v>
      </c>
      <c r="S26" s="201">
        <v>6</v>
      </c>
      <c r="T26" s="201">
        <v>2</v>
      </c>
      <c r="U26" s="201">
        <f>SUM(E26+G26+I26+K26+M26+O26+Q26+S26)</f>
        <v>43</v>
      </c>
      <c r="V26" s="201">
        <f>SUM(F26+H26+J26+L26+N26+P26+R26+T26)</f>
        <v>25</v>
      </c>
      <c r="W26" s="201">
        <v>38</v>
      </c>
    </row>
    <row r="27" spans="1:24" x14ac:dyDescent="0.25">
      <c r="A27" s="162">
        <v>10</v>
      </c>
      <c r="B27" t="s">
        <v>711</v>
      </c>
      <c r="C27" t="s">
        <v>281</v>
      </c>
      <c r="D27" t="s">
        <v>225</v>
      </c>
      <c r="E27" s="201">
        <v>6</v>
      </c>
      <c r="F27" s="201">
        <v>3</v>
      </c>
      <c r="G27" s="201">
        <v>4</v>
      </c>
      <c r="H27" s="201">
        <v>2</v>
      </c>
      <c r="I27" s="201">
        <v>5</v>
      </c>
      <c r="J27" s="201">
        <v>4</v>
      </c>
      <c r="K27" s="201">
        <v>6</v>
      </c>
      <c r="L27" s="201">
        <v>6</v>
      </c>
      <c r="M27" s="201">
        <v>5</v>
      </c>
      <c r="N27" s="201">
        <v>3</v>
      </c>
      <c r="O27" s="201">
        <v>5</v>
      </c>
      <c r="P27" s="201">
        <v>2</v>
      </c>
      <c r="Q27" s="201">
        <v>6</v>
      </c>
      <c r="R27" s="201">
        <v>2</v>
      </c>
      <c r="S27" s="201">
        <v>6</v>
      </c>
      <c r="T27" s="201">
        <v>2</v>
      </c>
      <c r="U27" s="201">
        <f>SUM(E27+G27+I27+K27+M27+O27+Q27+S27)</f>
        <v>43</v>
      </c>
      <c r="V27" s="201">
        <f>SUM(F27+H27+J27+L27+N27+P27+R27+T27)</f>
        <v>24</v>
      </c>
      <c r="W27" s="201">
        <v>40</v>
      </c>
    </row>
    <row r="28" spans="1:24" x14ac:dyDescent="0.25">
      <c r="A28" s="162">
        <v>11</v>
      </c>
      <c r="B28" t="s">
        <v>711</v>
      </c>
      <c r="C28" t="s">
        <v>278</v>
      </c>
      <c r="D28" t="s">
        <v>227</v>
      </c>
      <c r="E28" s="201">
        <v>6</v>
      </c>
      <c r="F28" s="201">
        <v>3</v>
      </c>
      <c r="G28" s="201">
        <v>5</v>
      </c>
      <c r="H28" s="201">
        <v>2</v>
      </c>
      <c r="I28" s="201">
        <v>6</v>
      </c>
      <c r="J28" s="201">
        <v>5</v>
      </c>
      <c r="K28" s="201">
        <v>6</v>
      </c>
      <c r="L28" s="201">
        <v>6</v>
      </c>
      <c r="M28" s="201">
        <v>4</v>
      </c>
      <c r="N28" s="201">
        <v>2</v>
      </c>
      <c r="O28" s="201">
        <v>6</v>
      </c>
      <c r="P28" s="201">
        <v>2</v>
      </c>
      <c r="Q28" s="201">
        <v>5</v>
      </c>
      <c r="R28" s="201">
        <v>2</v>
      </c>
      <c r="S28" s="201">
        <v>5</v>
      </c>
      <c r="T28" s="201">
        <v>2</v>
      </c>
      <c r="U28" s="201">
        <f>SUM(E28+G28+I28+K28+M28+O28+Q28+S28)</f>
        <v>43</v>
      </c>
      <c r="V28" s="201">
        <f>SUM(F28+H28+J28+L28+N28+P28+R28+T28)</f>
        <v>24</v>
      </c>
      <c r="W28" s="201">
        <v>37</v>
      </c>
    </row>
    <row r="29" spans="1:24" x14ac:dyDescent="0.25">
      <c r="A29" s="162">
        <v>12</v>
      </c>
      <c r="B29" t="s">
        <v>711</v>
      </c>
      <c r="C29" t="s">
        <v>381</v>
      </c>
      <c r="D29" t="s">
        <v>258</v>
      </c>
      <c r="E29" s="201">
        <v>6</v>
      </c>
      <c r="F29" s="201">
        <v>3</v>
      </c>
      <c r="G29" s="201">
        <v>4</v>
      </c>
      <c r="H29" s="201">
        <v>2</v>
      </c>
      <c r="I29" s="201">
        <v>6</v>
      </c>
      <c r="J29" s="201">
        <v>5</v>
      </c>
      <c r="K29" s="201">
        <v>6</v>
      </c>
      <c r="L29" s="201">
        <v>6</v>
      </c>
      <c r="M29" s="201">
        <v>4</v>
      </c>
      <c r="N29" s="201">
        <v>3</v>
      </c>
      <c r="O29" s="201">
        <v>4</v>
      </c>
      <c r="P29" s="201">
        <v>1</v>
      </c>
      <c r="Q29" s="201">
        <v>4</v>
      </c>
      <c r="R29" s="201">
        <v>2</v>
      </c>
      <c r="S29" s="201">
        <v>4</v>
      </c>
      <c r="T29" s="201">
        <v>2</v>
      </c>
      <c r="U29" s="201">
        <f>SUM(E29+G29+I29+K29+M29+O29+Q29+S29)</f>
        <v>38</v>
      </c>
      <c r="V29" s="201">
        <f>SUM(F29+H29+J29+L29+N29+P29+R29+T29)</f>
        <v>24</v>
      </c>
      <c r="W29" s="201">
        <v>31</v>
      </c>
    </row>
    <row r="30" spans="1:24" x14ac:dyDescent="0.25">
      <c r="A30" s="162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</row>
    <row r="31" spans="1:24" x14ac:dyDescent="0.25">
      <c r="A31" s="162">
        <v>1</v>
      </c>
      <c r="B31" t="s">
        <v>712</v>
      </c>
      <c r="C31" t="s">
        <v>236</v>
      </c>
      <c r="D31" t="s">
        <v>229</v>
      </c>
      <c r="E31" s="201">
        <v>4</v>
      </c>
      <c r="F31" s="201">
        <v>3</v>
      </c>
      <c r="G31" s="201">
        <v>3</v>
      </c>
      <c r="H31" s="201">
        <v>2</v>
      </c>
      <c r="I31" s="201">
        <v>1</v>
      </c>
      <c r="J31" s="201">
        <v>1</v>
      </c>
      <c r="K31" s="201">
        <v>6</v>
      </c>
      <c r="L31" s="201">
        <v>6</v>
      </c>
      <c r="M31" s="201">
        <v>4</v>
      </c>
      <c r="N31" s="201">
        <v>2</v>
      </c>
      <c r="O31" s="201">
        <v>2</v>
      </c>
      <c r="P31" s="201">
        <v>1</v>
      </c>
      <c r="Q31" s="201">
        <v>5</v>
      </c>
      <c r="R31" s="201">
        <v>2</v>
      </c>
      <c r="S31" s="201">
        <v>3</v>
      </c>
      <c r="T31" s="201">
        <v>2</v>
      </c>
      <c r="U31" s="201">
        <f>SUM(E31+G31+I31+K31+M31+O31+Q31+S31)</f>
        <v>28</v>
      </c>
      <c r="V31" s="201">
        <f>SUM(F31+H31+J31+L31+N31+P31+R31+T31)</f>
        <v>19</v>
      </c>
      <c r="W31" s="201">
        <v>31</v>
      </c>
    </row>
    <row r="32" spans="1:24" x14ac:dyDescent="0.25">
      <c r="A32" s="162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</row>
    <row r="33" spans="1:24" x14ac:dyDescent="0.25">
      <c r="A33" s="162">
        <v>1</v>
      </c>
      <c r="B33" t="s">
        <v>713</v>
      </c>
      <c r="C33" t="s">
        <v>240</v>
      </c>
      <c r="D33" t="s">
        <v>258</v>
      </c>
      <c r="E33" s="201">
        <v>6</v>
      </c>
      <c r="F33" s="201">
        <v>3</v>
      </c>
      <c r="G33" s="201">
        <v>6</v>
      </c>
      <c r="H33" s="201">
        <v>3</v>
      </c>
      <c r="I33" s="201">
        <v>6</v>
      </c>
      <c r="J33" s="201">
        <v>5</v>
      </c>
      <c r="K33" s="201">
        <v>6</v>
      </c>
      <c r="L33" s="201">
        <v>6</v>
      </c>
      <c r="M33" s="201">
        <v>6</v>
      </c>
      <c r="N33" s="201">
        <v>3</v>
      </c>
      <c r="O33" s="201">
        <v>6</v>
      </c>
      <c r="P33" s="201">
        <v>2</v>
      </c>
      <c r="Q33" s="201">
        <v>6</v>
      </c>
      <c r="R33" s="201">
        <v>2</v>
      </c>
      <c r="S33" s="201">
        <v>6</v>
      </c>
      <c r="T33" s="201">
        <v>2</v>
      </c>
      <c r="U33" s="201">
        <f>SUM(E33+G33+I33+K33+M33+O33+Q33+S33)</f>
        <v>48</v>
      </c>
      <c r="V33" s="201">
        <f>SUM(F33+H33+J33+L33+N33+P33+R33+T33)</f>
        <v>26</v>
      </c>
      <c r="W33" s="201">
        <v>44</v>
      </c>
      <c r="X33" t="s">
        <v>275</v>
      </c>
    </row>
    <row r="34" spans="1:24" x14ac:dyDescent="0.25">
      <c r="A34" s="162">
        <v>2</v>
      </c>
      <c r="B34" t="s">
        <v>713</v>
      </c>
      <c r="C34" t="s">
        <v>239</v>
      </c>
      <c r="D34" t="s">
        <v>258</v>
      </c>
      <c r="E34" s="201">
        <v>6</v>
      </c>
      <c r="F34" s="201">
        <v>3</v>
      </c>
      <c r="G34" s="201">
        <v>5</v>
      </c>
      <c r="H34" s="201">
        <v>2</v>
      </c>
      <c r="I34" s="201">
        <v>6</v>
      </c>
      <c r="J34" s="201">
        <v>5</v>
      </c>
      <c r="K34" s="201">
        <v>6</v>
      </c>
      <c r="L34" s="201">
        <v>6</v>
      </c>
      <c r="M34" s="201">
        <v>6</v>
      </c>
      <c r="N34" s="201">
        <v>3</v>
      </c>
      <c r="O34" s="201">
        <v>6</v>
      </c>
      <c r="P34" s="201">
        <v>2</v>
      </c>
      <c r="Q34" s="201">
        <v>6</v>
      </c>
      <c r="R34" s="201">
        <v>2</v>
      </c>
      <c r="S34" s="201">
        <v>6</v>
      </c>
      <c r="T34" s="201">
        <v>2</v>
      </c>
      <c r="U34" s="201">
        <f>SUM(E34+G34+I34+K34+M34+O34+Q34+S34)</f>
        <v>47</v>
      </c>
      <c r="V34" s="201">
        <f>SUM(F34+H34+J34+L34+N34+P34+R34+T34)</f>
        <v>25</v>
      </c>
      <c r="W34" s="201">
        <v>45</v>
      </c>
      <c r="X34" t="s">
        <v>275</v>
      </c>
    </row>
    <row r="35" spans="1:24" x14ac:dyDescent="0.25">
      <c r="A35" s="162">
        <v>3</v>
      </c>
      <c r="B35" t="s">
        <v>713</v>
      </c>
      <c r="C35" t="s">
        <v>287</v>
      </c>
      <c r="D35" t="s">
        <v>225</v>
      </c>
      <c r="E35" s="201">
        <v>6</v>
      </c>
      <c r="F35" s="201">
        <v>3</v>
      </c>
      <c r="G35" s="201">
        <v>6</v>
      </c>
      <c r="H35" s="201">
        <v>2</v>
      </c>
      <c r="I35" s="201">
        <v>4</v>
      </c>
      <c r="J35" s="201">
        <v>4</v>
      </c>
      <c r="K35" s="201">
        <v>6</v>
      </c>
      <c r="L35" s="201">
        <v>6</v>
      </c>
      <c r="M35" s="201">
        <v>6</v>
      </c>
      <c r="N35" s="201">
        <v>3</v>
      </c>
      <c r="O35" s="201">
        <v>6</v>
      </c>
      <c r="P35" s="201">
        <v>2</v>
      </c>
      <c r="Q35" s="201">
        <v>6</v>
      </c>
      <c r="R35" s="201">
        <v>2</v>
      </c>
      <c r="S35" s="201">
        <v>6</v>
      </c>
      <c r="T35" s="201">
        <v>2</v>
      </c>
      <c r="U35" s="201">
        <f>SUM(E35+G35+I35+K35+M35+O35+Q35+S35)</f>
        <v>46</v>
      </c>
      <c r="V35" s="201">
        <f>SUM(F35+H35+J35+L35+N35+P35+R35+T35)</f>
        <v>24</v>
      </c>
      <c r="W35" s="201">
        <v>45</v>
      </c>
      <c r="X35" t="s">
        <v>255</v>
      </c>
    </row>
    <row r="36" spans="1:24" x14ac:dyDescent="0.25">
      <c r="A36" s="162">
        <v>4</v>
      </c>
      <c r="B36" t="s">
        <v>713</v>
      </c>
      <c r="C36" t="s">
        <v>286</v>
      </c>
      <c r="D36" t="s">
        <v>229</v>
      </c>
      <c r="E36" s="201">
        <v>6</v>
      </c>
      <c r="F36" s="201">
        <v>3</v>
      </c>
      <c r="G36" s="201">
        <v>4</v>
      </c>
      <c r="H36" s="201">
        <v>2</v>
      </c>
      <c r="I36" s="201">
        <v>5</v>
      </c>
      <c r="J36" s="201">
        <v>4</v>
      </c>
      <c r="K36" s="201">
        <v>5</v>
      </c>
      <c r="L36" s="201">
        <v>5</v>
      </c>
      <c r="M36" s="201">
        <v>6</v>
      </c>
      <c r="N36" s="201">
        <v>3</v>
      </c>
      <c r="O36" s="201">
        <v>5</v>
      </c>
      <c r="P36" s="201">
        <v>2</v>
      </c>
      <c r="Q36" s="201">
        <v>5</v>
      </c>
      <c r="R36" s="201">
        <v>2</v>
      </c>
      <c r="S36" s="201">
        <v>6</v>
      </c>
      <c r="T36" s="201">
        <v>2</v>
      </c>
      <c r="U36" s="201">
        <f>SUM(E36+G36+I36+K36+M36+O36+Q36+S36)</f>
        <v>42</v>
      </c>
      <c r="V36" s="201">
        <f>SUM(F36+H36+J36+L36+N36+P36+R36+T36)</f>
        <v>23</v>
      </c>
      <c r="W36" s="201">
        <v>39</v>
      </c>
    </row>
    <row r="37" spans="1:24" x14ac:dyDescent="0.25">
      <c r="A37" s="162">
        <v>5</v>
      </c>
      <c r="B37" t="s">
        <v>713</v>
      </c>
      <c r="C37" t="s">
        <v>241</v>
      </c>
      <c r="D37" t="s">
        <v>227</v>
      </c>
      <c r="E37" s="201">
        <v>6</v>
      </c>
      <c r="F37" s="201">
        <v>3</v>
      </c>
      <c r="G37" s="201">
        <v>4</v>
      </c>
      <c r="H37" s="201">
        <v>2</v>
      </c>
      <c r="I37" s="201">
        <v>5</v>
      </c>
      <c r="J37" s="201">
        <v>4</v>
      </c>
      <c r="K37" s="201">
        <v>6</v>
      </c>
      <c r="L37" s="201">
        <v>6</v>
      </c>
      <c r="M37" s="201">
        <v>6</v>
      </c>
      <c r="N37" s="201">
        <v>3</v>
      </c>
      <c r="O37" s="201">
        <v>6</v>
      </c>
      <c r="P37" s="201">
        <v>2</v>
      </c>
      <c r="Q37" s="201">
        <v>4</v>
      </c>
      <c r="R37" s="201">
        <v>1</v>
      </c>
      <c r="S37" s="201">
        <v>5</v>
      </c>
      <c r="T37" s="201">
        <v>2</v>
      </c>
      <c r="U37" s="201">
        <f>SUM(E37+G37+I37+K37+M37+O37+Q37+S37)</f>
        <v>42</v>
      </c>
      <c r="V37" s="201">
        <f>SUM(F37+H37+J37+L37+N37+P37+R37+T37)</f>
        <v>23</v>
      </c>
      <c r="W37" s="201">
        <v>28</v>
      </c>
    </row>
    <row r="38" spans="1:24" x14ac:dyDescent="0.25">
      <c r="A38" s="162">
        <v>6</v>
      </c>
      <c r="B38" t="s">
        <v>713</v>
      </c>
      <c r="C38" t="s">
        <v>288</v>
      </c>
      <c r="D38" t="s">
        <v>230</v>
      </c>
      <c r="E38" s="201">
        <v>6</v>
      </c>
      <c r="F38" s="201">
        <v>3</v>
      </c>
      <c r="G38" s="201">
        <v>3</v>
      </c>
      <c r="H38" s="201">
        <v>2</v>
      </c>
      <c r="I38" s="201">
        <v>3</v>
      </c>
      <c r="J38" s="201">
        <v>3</v>
      </c>
      <c r="K38" s="201">
        <v>5</v>
      </c>
      <c r="L38" s="201">
        <v>5</v>
      </c>
      <c r="M38" s="201">
        <v>6</v>
      </c>
      <c r="N38" s="201">
        <v>3</v>
      </c>
      <c r="O38" s="201">
        <v>6</v>
      </c>
      <c r="P38" s="201">
        <v>2</v>
      </c>
      <c r="Q38" s="201">
        <v>6</v>
      </c>
      <c r="R38" s="201">
        <v>2</v>
      </c>
      <c r="S38" s="201">
        <v>6</v>
      </c>
      <c r="T38" s="201">
        <v>2</v>
      </c>
      <c r="U38" s="201">
        <f>SUM(E38+G38+I38+K38+M38+O38+Q38+S38)</f>
        <v>41</v>
      </c>
      <c r="V38" s="201">
        <f>SUM(F38+H38+J38+L38+N38+P38+R38+T38)</f>
        <v>22</v>
      </c>
      <c r="W38" s="201">
        <v>35</v>
      </c>
    </row>
    <row r="39" spans="1:24" x14ac:dyDescent="0.25">
      <c r="A39" s="162">
        <v>7</v>
      </c>
      <c r="B39" t="s">
        <v>713</v>
      </c>
      <c r="C39" t="s">
        <v>702</v>
      </c>
      <c r="D39" t="s">
        <v>227</v>
      </c>
      <c r="E39" s="201">
        <v>5</v>
      </c>
      <c r="F39" s="201">
        <v>3</v>
      </c>
      <c r="G39" s="201">
        <v>3</v>
      </c>
      <c r="H39" s="201">
        <v>2</v>
      </c>
      <c r="I39" s="201">
        <v>5</v>
      </c>
      <c r="J39" s="201">
        <v>4</v>
      </c>
      <c r="K39" s="201">
        <v>6</v>
      </c>
      <c r="L39" s="201">
        <v>6</v>
      </c>
      <c r="M39" s="201">
        <v>5</v>
      </c>
      <c r="N39" s="201">
        <v>3</v>
      </c>
      <c r="O39" s="201">
        <v>5</v>
      </c>
      <c r="P39" s="201">
        <v>3</v>
      </c>
      <c r="Q39" s="201">
        <v>6</v>
      </c>
      <c r="R39" s="201">
        <v>2</v>
      </c>
      <c r="S39" s="201">
        <v>4</v>
      </c>
      <c r="T39" s="201">
        <v>2</v>
      </c>
      <c r="U39" s="201">
        <f>SUM(E39+G39+I39+K39+M39+O39+Q39+S39)</f>
        <v>39</v>
      </c>
      <c r="V39" s="201">
        <f>SUM(F39+H39+J39+L39+N39+P39+R39+T39)</f>
        <v>25</v>
      </c>
      <c r="W39" s="201">
        <v>33</v>
      </c>
    </row>
    <row r="40" spans="1:24" x14ac:dyDescent="0.25">
      <c r="A40" s="162">
        <v>8</v>
      </c>
      <c r="B40" t="s">
        <v>713</v>
      </c>
      <c r="C40" t="s">
        <v>285</v>
      </c>
      <c r="D40" t="s">
        <v>258</v>
      </c>
      <c r="E40" s="201">
        <v>6</v>
      </c>
      <c r="F40" s="201">
        <v>3</v>
      </c>
      <c r="G40" s="201">
        <v>4</v>
      </c>
      <c r="H40" s="201">
        <v>2</v>
      </c>
      <c r="I40" s="201">
        <v>4</v>
      </c>
      <c r="J40" s="201">
        <v>4</v>
      </c>
      <c r="K40" s="201">
        <v>5</v>
      </c>
      <c r="L40" s="201">
        <v>5</v>
      </c>
      <c r="M40" s="201">
        <v>4</v>
      </c>
      <c r="N40" s="201">
        <v>3</v>
      </c>
      <c r="O40" s="201">
        <v>6</v>
      </c>
      <c r="P40" s="201">
        <v>2</v>
      </c>
      <c r="Q40" s="201">
        <v>4</v>
      </c>
      <c r="R40" s="201">
        <v>2</v>
      </c>
      <c r="S40" s="201">
        <v>6</v>
      </c>
      <c r="T40" s="201">
        <v>2</v>
      </c>
      <c r="U40" s="201">
        <f>SUM(E40+G40+I40+K40+M40+O40+Q40+S40)</f>
        <v>39</v>
      </c>
      <c r="V40" s="201">
        <f>SUM(F40+H40+J40+L40+N40+P40+R40+T40)</f>
        <v>23</v>
      </c>
      <c r="W40" s="201">
        <v>36</v>
      </c>
    </row>
    <row r="41" spans="1:24" x14ac:dyDescent="0.25">
      <c r="A41" s="162">
        <v>9</v>
      </c>
      <c r="B41" t="s">
        <v>713</v>
      </c>
      <c r="C41" t="s">
        <v>242</v>
      </c>
      <c r="D41" t="s">
        <v>230</v>
      </c>
      <c r="E41" s="201">
        <v>5</v>
      </c>
      <c r="F41" s="201">
        <v>3</v>
      </c>
      <c r="G41" s="201">
        <v>1</v>
      </c>
      <c r="H41" s="201">
        <v>1</v>
      </c>
      <c r="I41" s="201">
        <v>3</v>
      </c>
      <c r="J41" s="201">
        <v>3</v>
      </c>
      <c r="K41" s="201">
        <v>5</v>
      </c>
      <c r="L41" s="201">
        <v>5</v>
      </c>
      <c r="M41" s="201">
        <v>4</v>
      </c>
      <c r="N41" s="201">
        <v>3</v>
      </c>
      <c r="O41" s="201">
        <v>5</v>
      </c>
      <c r="P41" s="201">
        <v>2</v>
      </c>
      <c r="Q41" s="201">
        <v>4</v>
      </c>
      <c r="R41" s="201">
        <v>2</v>
      </c>
      <c r="S41" s="201">
        <v>5</v>
      </c>
      <c r="T41" s="201">
        <v>2</v>
      </c>
      <c r="U41" s="201">
        <f>SUM(E41+G41+I41+K41+M41+O41+Q41+S41)</f>
        <v>32</v>
      </c>
      <c r="V41" s="201">
        <f>SUM(F41+H41+J41+L41+N41+P41+R41+T41)</f>
        <v>21</v>
      </c>
      <c r="W41" s="201">
        <v>18</v>
      </c>
    </row>
    <row r="42" spans="1:24" x14ac:dyDescent="0.25">
      <c r="A42" s="162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</row>
    <row r="43" spans="1:24" x14ac:dyDescent="0.25">
      <c r="A43" s="162">
        <v>1</v>
      </c>
      <c r="B43" t="s">
        <v>714</v>
      </c>
      <c r="C43" t="s">
        <v>382</v>
      </c>
      <c r="D43" t="s">
        <v>229</v>
      </c>
      <c r="E43" s="201">
        <v>5</v>
      </c>
      <c r="F43" s="201">
        <v>3</v>
      </c>
      <c r="G43" s="201">
        <v>3</v>
      </c>
      <c r="H43" s="201">
        <v>2</v>
      </c>
      <c r="I43" s="201">
        <v>3</v>
      </c>
      <c r="J43" s="201">
        <v>3</v>
      </c>
      <c r="K43" s="201">
        <v>6</v>
      </c>
      <c r="L43" s="201">
        <v>6</v>
      </c>
      <c r="M43" s="201">
        <v>6</v>
      </c>
      <c r="N43" s="201">
        <v>3</v>
      </c>
      <c r="O43" s="201">
        <v>6</v>
      </c>
      <c r="P43" s="201">
        <v>2</v>
      </c>
      <c r="Q43" s="201">
        <v>6</v>
      </c>
      <c r="R43" s="201">
        <v>2</v>
      </c>
      <c r="S43" s="201">
        <v>5</v>
      </c>
      <c r="T43" s="201">
        <v>2</v>
      </c>
      <c r="U43" s="201">
        <f>SUM(E43+G43+I43+K43+M43+O43+Q43+S43)</f>
        <v>40</v>
      </c>
      <c r="V43" s="201">
        <f>SUM(F43+H43+J43+L43+N43+P43+R43+T43)</f>
        <v>23</v>
      </c>
      <c r="W43" s="201">
        <v>33</v>
      </c>
    </row>
    <row r="44" spans="1:24" x14ac:dyDescent="0.25">
      <c r="A44" s="162">
        <v>2</v>
      </c>
      <c r="B44" t="s">
        <v>714</v>
      </c>
      <c r="C44" t="s">
        <v>413</v>
      </c>
      <c r="D44" t="s">
        <v>229</v>
      </c>
      <c r="E44" s="201">
        <v>4</v>
      </c>
      <c r="F44" s="201">
        <v>3</v>
      </c>
      <c r="G44" s="201">
        <v>2</v>
      </c>
      <c r="H44" s="201">
        <v>2</v>
      </c>
      <c r="I44" s="201">
        <v>3</v>
      </c>
      <c r="J44" s="201">
        <v>3</v>
      </c>
      <c r="K44" s="201">
        <v>4</v>
      </c>
      <c r="L44" s="201">
        <v>4</v>
      </c>
      <c r="M44" s="201">
        <v>4</v>
      </c>
      <c r="N44" s="201">
        <v>3</v>
      </c>
      <c r="O44" s="201">
        <v>6</v>
      </c>
      <c r="P44" s="201">
        <v>2</v>
      </c>
      <c r="Q44" s="201">
        <v>6</v>
      </c>
      <c r="R44" s="201">
        <v>2</v>
      </c>
      <c r="S44" s="201">
        <v>6</v>
      </c>
      <c r="T44" s="201">
        <v>2</v>
      </c>
      <c r="U44" s="201">
        <f>SUM(E44+G44+I44+K44+M44+O44+Q44+S44)</f>
        <v>35</v>
      </c>
      <c r="V44" s="201">
        <f>SUM(F44+H44+J44+L44+N44+P44+R44+T44)</f>
        <v>21</v>
      </c>
      <c r="W44" s="201">
        <v>28</v>
      </c>
    </row>
    <row r="45" spans="1:24" x14ac:dyDescent="0.25">
      <c r="A45" s="162">
        <v>3</v>
      </c>
      <c r="B45" t="s">
        <v>714</v>
      </c>
      <c r="C45" t="s">
        <v>715</v>
      </c>
      <c r="D45" t="s">
        <v>227</v>
      </c>
      <c r="E45" s="201">
        <v>0</v>
      </c>
      <c r="F45" s="201">
        <v>0</v>
      </c>
      <c r="G45" s="201">
        <v>3</v>
      </c>
      <c r="H45" s="201">
        <v>2</v>
      </c>
      <c r="I45" s="201">
        <v>3</v>
      </c>
      <c r="J45" s="201">
        <v>3</v>
      </c>
      <c r="K45" s="201">
        <v>3</v>
      </c>
      <c r="L45" s="201">
        <v>3</v>
      </c>
      <c r="M45" s="201">
        <v>1</v>
      </c>
      <c r="N45" s="201">
        <v>1</v>
      </c>
      <c r="O45" s="201">
        <v>2</v>
      </c>
      <c r="P45" s="201">
        <v>2</v>
      </c>
      <c r="Q45" s="201">
        <v>1</v>
      </c>
      <c r="R45" s="201">
        <v>1</v>
      </c>
      <c r="S45" s="201">
        <v>1</v>
      </c>
      <c r="T45" s="201">
        <v>1</v>
      </c>
      <c r="U45" s="201">
        <f>SUM(E45+G45+I45+K45+M45+O45+Q45+S45)</f>
        <v>14</v>
      </c>
      <c r="V45" s="201">
        <f>SUM(F45+H45+J45+L45+N45+P45+R45+T45)</f>
        <v>13</v>
      </c>
      <c r="W45" s="201">
        <v>11</v>
      </c>
    </row>
    <row r="46" spans="1:24" x14ac:dyDescent="0.25">
      <c r="A46" s="162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</row>
    <row r="47" spans="1:24" x14ac:dyDescent="0.25">
      <c r="A47" s="162">
        <v>1</v>
      </c>
      <c r="B47" t="s">
        <v>716</v>
      </c>
      <c r="C47" t="s">
        <v>293</v>
      </c>
      <c r="D47" t="s">
        <v>258</v>
      </c>
      <c r="E47" s="201">
        <v>6</v>
      </c>
      <c r="F47" s="201">
        <v>3</v>
      </c>
      <c r="G47" s="201">
        <v>6</v>
      </c>
      <c r="H47" s="201">
        <v>2</v>
      </c>
      <c r="I47" s="201">
        <v>5</v>
      </c>
      <c r="J47" s="201">
        <v>4</v>
      </c>
      <c r="K47" s="201">
        <v>6</v>
      </c>
      <c r="L47" s="201">
        <v>6</v>
      </c>
      <c r="M47" s="201">
        <v>6</v>
      </c>
      <c r="N47" s="201">
        <v>3</v>
      </c>
      <c r="O47" s="201">
        <v>5</v>
      </c>
      <c r="P47" s="201">
        <v>2</v>
      </c>
      <c r="Q47" s="201">
        <v>6</v>
      </c>
      <c r="R47" s="201">
        <v>2</v>
      </c>
      <c r="S47" s="201">
        <v>6</v>
      </c>
      <c r="T47" s="201">
        <v>2</v>
      </c>
      <c r="U47" s="201">
        <f>SUM(E47+G47+I47+K47+M47+O47+Q47+S47)</f>
        <v>46</v>
      </c>
      <c r="V47" s="201">
        <f>SUM(F47+H47+J47+L47+N47+P47+R47+T47)</f>
        <v>24</v>
      </c>
      <c r="W47" s="201">
        <v>37</v>
      </c>
      <c r="X47" t="s">
        <v>255</v>
      </c>
    </row>
    <row r="48" spans="1:24" x14ac:dyDescent="0.25">
      <c r="A48" s="162">
        <v>2</v>
      </c>
      <c r="B48" t="s">
        <v>716</v>
      </c>
      <c r="C48" t="s">
        <v>292</v>
      </c>
      <c r="D48" t="s">
        <v>225</v>
      </c>
      <c r="E48" s="201">
        <v>6</v>
      </c>
      <c r="F48" s="201">
        <v>3</v>
      </c>
      <c r="G48" s="201">
        <v>5</v>
      </c>
      <c r="H48" s="201">
        <v>2</v>
      </c>
      <c r="I48" s="201">
        <v>6</v>
      </c>
      <c r="J48" s="201">
        <v>5</v>
      </c>
      <c r="K48" s="201">
        <v>5</v>
      </c>
      <c r="L48" s="201">
        <v>5</v>
      </c>
      <c r="M48" s="201">
        <v>5</v>
      </c>
      <c r="N48" s="201">
        <v>3</v>
      </c>
      <c r="O48" s="201">
        <v>6</v>
      </c>
      <c r="P48" s="201">
        <v>2</v>
      </c>
      <c r="Q48" s="201">
        <v>6</v>
      </c>
      <c r="R48" s="201">
        <v>2</v>
      </c>
      <c r="S48" s="201">
        <v>6</v>
      </c>
      <c r="T48" s="201">
        <v>2</v>
      </c>
      <c r="U48" s="201">
        <f>SUM(E48+G48+I48+K48+M48+O48+Q48+S48)</f>
        <v>45</v>
      </c>
      <c r="V48" s="201">
        <f>SUM(F48+H48+J48+L48+N48+P48+R48+T48)</f>
        <v>24</v>
      </c>
      <c r="W48" s="201">
        <v>43</v>
      </c>
      <c r="X48" t="s">
        <v>255</v>
      </c>
    </row>
    <row r="49" spans="1:24" x14ac:dyDescent="0.25">
      <c r="A49" s="162">
        <v>3</v>
      </c>
      <c r="B49" t="s">
        <v>716</v>
      </c>
      <c r="C49" t="s">
        <v>717</v>
      </c>
      <c r="D49" t="s">
        <v>227</v>
      </c>
      <c r="E49" s="201">
        <v>6</v>
      </c>
      <c r="F49" s="201">
        <v>3</v>
      </c>
      <c r="G49" s="201">
        <v>3</v>
      </c>
      <c r="H49" s="201">
        <v>1</v>
      </c>
      <c r="I49" s="201">
        <v>3</v>
      </c>
      <c r="J49" s="201">
        <v>3</v>
      </c>
      <c r="K49" s="201">
        <v>6</v>
      </c>
      <c r="L49" s="201">
        <v>6</v>
      </c>
      <c r="M49" s="201">
        <v>6</v>
      </c>
      <c r="N49" s="201">
        <v>3</v>
      </c>
      <c r="O49" s="201">
        <v>6</v>
      </c>
      <c r="P49" s="201">
        <v>2</v>
      </c>
      <c r="Q49" s="201">
        <v>5</v>
      </c>
      <c r="R49" s="201">
        <v>2</v>
      </c>
      <c r="S49" s="201">
        <v>6</v>
      </c>
      <c r="T49" s="201">
        <v>2</v>
      </c>
      <c r="U49" s="201">
        <f>SUM(E49+G49+I49+K49+M49+O49+Q49+S49)</f>
        <v>41</v>
      </c>
      <c r="V49" s="201">
        <f>SUM(F49+H49+J49+L49+N49+P49+R49+T49)</f>
        <v>22</v>
      </c>
      <c r="W49" s="201">
        <v>47</v>
      </c>
    </row>
    <row r="50" spans="1:24" x14ac:dyDescent="0.25">
      <c r="A50" s="162">
        <v>4</v>
      </c>
      <c r="B50" t="s">
        <v>716</v>
      </c>
      <c r="C50" t="s">
        <v>718</v>
      </c>
      <c r="D50" t="s">
        <v>227</v>
      </c>
      <c r="E50" s="201">
        <v>1</v>
      </c>
      <c r="F50" s="201">
        <v>1</v>
      </c>
      <c r="G50" s="201">
        <v>6</v>
      </c>
      <c r="H50" s="201">
        <v>2</v>
      </c>
      <c r="I50" s="201">
        <v>5</v>
      </c>
      <c r="J50" s="201">
        <v>5</v>
      </c>
      <c r="K50" s="201">
        <v>6</v>
      </c>
      <c r="L50" s="201">
        <v>6</v>
      </c>
      <c r="M50" s="201">
        <v>3</v>
      </c>
      <c r="N50" s="201">
        <v>2</v>
      </c>
      <c r="O50" s="201">
        <v>4</v>
      </c>
      <c r="P50" s="201">
        <v>2</v>
      </c>
      <c r="Q50" s="201">
        <v>5</v>
      </c>
      <c r="R50" s="201">
        <v>2</v>
      </c>
      <c r="S50" s="201">
        <v>5</v>
      </c>
      <c r="T50" s="201">
        <v>2</v>
      </c>
      <c r="U50" s="201">
        <f>SUM(E50+G50+I50+K50+M50+O50+Q50+S50)</f>
        <v>35</v>
      </c>
      <c r="V50" s="201">
        <f>SUM(F50+H50+J50+L50+N50+P50+R50+T50)</f>
        <v>22</v>
      </c>
      <c r="W50" s="201">
        <v>25</v>
      </c>
    </row>
    <row r="51" spans="1:24" x14ac:dyDescent="0.25">
      <c r="A51" s="162">
        <v>5</v>
      </c>
      <c r="B51" t="s">
        <v>716</v>
      </c>
      <c r="C51" t="s">
        <v>367</v>
      </c>
      <c r="D51" t="s">
        <v>225</v>
      </c>
      <c r="E51" s="201">
        <v>4</v>
      </c>
      <c r="F51" s="201">
        <v>3</v>
      </c>
      <c r="G51" s="201">
        <v>2</v>
      </c>
      <c r="H51" s="201">
        <v>2</v>
      </c>
      <c r="I51" s="201">
        <v>4</v>
      </c>
      <c r="J51" s="201">
        <v>4</v>
      </c>
      <c r="K51" s="201">
        <v>6</v>
      </c>
      <c r="L51" s="201">
        <v>6</v>
      </c>
      <c r="M51" s="201">
        <v>4</v>
      </c>
      <c r="N51" s="201">
        <v>3</v>
      </c>
      <c r="O51" s="201">
        <v>6</v>
      </c>
      <c r="P51" s="201">
        <v>2</v>
      </c>
      <c r="Q51" s="201">
        <v>3</v>
      </c>
      <c r="R51" s="201">
        <v>2</v>
      </c>
      <c r="S51" s="201">
        <v>5</v>
      </c>
      <c r="T51" s="201">
        <v>2</v>
      </c>
      <c r="U51" s="201">
        <f>SUM(E51+G51+I51+K51+M51+O51+Q51+S51)</f>
        <v>34</v>
      </c>
      <c r="V51" s="201">
        <f>SUM(F51+H51+J51+L51+N51+P51+R51+T51)</f>
        <v>24</v>
      </c>
      <c r="W51" s="201">
        <v>27</v>
      </c>
    </row>
    <row r="52" spans="1:24" x14ac:dyDescent="0.25">
      <c r="A52" s="162">
        <v>6</v>
      </c>
      <c r="B52" t="s">
        <v>716</v>
      </c>
      <c r="C52" t="s">
        <v>295</v>
      </c>
      <c r="D52" t="s">
        <v>227</v>
      </c>
      <c r="E52" s="201">
        <v>6</v>
      </c>
      <c r="F52" s="201">
        <v>3</v>
      </c>
      <c r="G52" s="201">
        <v>2</v>
      </c>
      <c r="H52" s="201">
        <v>2</v>
      </c>
      <c r="I52" s="201">
        <v>2</v>
      </c>
      <c r="J52" s="201">
        <v>1</v>
      </c>
      <c r="K52" s="201">
        <v>5</v>
      </c>
      <c r="L52" s="201">
        <v>5</v>
      </c>
      <c r="M52" s="201">
        <v>3</v>
      </c>
      <c r="N52" s="201">
        <v>2</v>
      </c>
      <c r="O52" s="201">
        <v>5</v>
      </c>
      <c r="P52" s="201">
        <v>2</v>
      </c>
      <c r="Q52" s="201">
        <v>5</v>
      </c>
      <c r="R52" s="201">
        <v>2</v>
      </c>
      <c r="S52" s="201">
        <v>5</v>
      </c>
      <c r="T52" s="201">
        <v>2</v>
      </c>
      <c r="U52" s="201">
        <f>SUM(E52+G52+I52+K52+M52+O52+Q52+S52)</f>
        <v>33</v>
      </c>
      <c r="V52" s="201">
        <f>SUM(F52+H52+J52+L52+N52+P52+R52+T52)</f>
        <v>19</v>
      </c>
      <c r="W52" s="201">
        <v>28</v>
      </c>
    </row>
    <row r="53" spans="1:24" x14ac:dyDescent="0.25">
      <c r="A53" s="162">
        <v>7</v>
      </c>
      <c r="B53" t="s">
        <v>716</v>
      </c>
      <c r="C53" t="s">
        <v>719</v>
      </c>
      <c r="D53" t="s">
        <v>258</v>
      </c>
      <c r="E53" s="201">
        <v>4</v>
      </c>
      <c r="F53" s="201">
        <v>3</v>
      </c>
      <c r="G53" s="201">
        <v>3</v>
      </c>
      <c r="H53" s="201">
        <v>2</v>
      </c>
      <c r="I53" s="201">
        <v>0</v>
      </c>
      <c r="J53" s="201">
        <v>0</v>
      </c>
      <c r="K53" s="201">
        <v>4</v>
      </c>
      <c r="L53" s="201">
        <v>4</v>
      </c>
      <c r="M53" s="201">
        <v>0</v>
      </c>
      <c r="N53" s="201">
        <v>0</v>
      </c>
      <c r="O53" s="201">
        <v>5</v>
      </c>
      <c r="P53" s="201">
        <v>2</v>
      </c>
      <c r="Q53" s="201">
        <v>2</v>
      </c>
      <c r="R53" s="201">
        <v>2</v>
      </c>
      <c r="S53" s="201">
        <v>4</v>
      </c>
      <c r="T53" s="201">
        <v>2</v>
      </c>
      <c r="U53" s="201">
        <f>SUM(E53+G53+I53+K53+M53+O53+Q53+S53)</f>
        <v>22</v>
      </c>
      <c r="V53" s="201">
        <f>SUM(F53+H53+J53+L53+N53+P53+R53+T53)</f>
        <v>15</v>
      </c>
      <c r="W53" s="201">
        <v>19</v>
      </c>
    </row>
    <row r="54" spans="1:24" x14ac:dyDescent="0.25">
      <c r="A54" s="162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</row>
    <row r="55" spans="1:24" x14ac:dyDescent="0.25">
      <c r="A55" s="162">
        <v>1</v>
      </c>
      <c r="B55" t="s">
        <v>720</v>
      </c>
      <c r="C55" t="s">
        <v>280</v>
      </c>
      <c r="D55" t="s">
        <v>258</v>
      </c>
      <c r="E55" s="201">
        <v>6</v>
      </c>
      <c r="F55" s="201">
        <v>3</v>
      </c>
      <c r="G55" s="201">
        <v>5</v>
      </c>
      <c r="H55" s="201">
        <v>2</v>
      </c>
      <c r="I55" s="201">
        <v>5</v>
      </c>
      <c r="J55" s="201">
        <v>4</v>
      </c>
      <c r="K55" s="201">
        <v>6</v>
      </c>
      <c r="L55" s="201">
        <v>6</v>
      </c>
      <c r="M55" s="201">
        <v>6</v>
      </c>
      <c r="N55" s="201">
        <v>3</v>
      </c>
      <c r="O55" s="201">
        <v>6</v>
      </c>
      <c r="P55" s="201">
        <v>2</v>
      </c>
      <c r="Q55" s="201">
        <v>6</v>
      </c>
      <c r="R55" s="201">
        <v>2</v>
      </c>
      <c r="S55" s="201">
        <v>6</v>
      </c>
      <c r="T55" s="201">
        <v>2</v>
      </c>
      <c r="U55" s="201">
        <f>SUM(E55+G55+I55+K55+M55+O55+Q55+S55)</f>
        <v>46</v>
      </c>
      <c r="V55" s="201">
        <f>SUM(F55+H55+J55+L55+N55+P55+R55+T55)</f>
        <v>24</v>
      </c>
      <c r="W55" s="201">
        <v>53</v>
      </c>
      <c r="X55" t="s">
        <v>275</v>
      </c>
    </row>
    <row r="56" spans="1:24" x14ac:dyDescent="0.25">
      <c r="A56" s="162">
        <v>2</v>
      </c>
      <c r="B56" t="s">
        <v>720</v>
      </c>
      <c r="C56" t="s">
        <v>283</v>
      </c>
      <c r="D56" t="s">
        <v>227</v>
      </c>
      <c r="E56" s="201">
        <v>6</v>
      </c>
      <c r="F56" s="201">
        <v>3</v>
      </c>
      <c r="G56" s="201">
        <v>4</v>
      </c>
      <c r="H56" s="201">
        <v>2</v>
      </c>
      <c r="I56" s="201">
        <v>6</v>
      </c>
      <c r="J56" s="201">
        <v>5</v>
      </c>
      <c r="K56" s="201">
        <v>6</v>
      </c>
      <c r="L56" s="201">
        <v>6</v>
      </c>
      <c r="M56" s="201">
        <v>6</v>
      </c>
      <c r="N56" s="201">
        <v>3</v>
      </c>
      <c r="O56" s="201">
        <v>6</v>
      </c>
      <c r="P56" s="201">
        <v>2</v>
      </c>
      <c r="Q56" s="201">
        <v>5</v>
      </c>
      <c r="R56" s="201">
        <v>2</v>
      </c>
      <c r="S56" s="201">
        <v>6</v>
      </c>
      <c r="T56" s="201">
        <v>2</v>
      </c>
      <c r="U56" s="201">
        <f>SUM(E56+G56+I56+K56+M56+O56+Q56+S56)</f>
        <v>45</v>
      </c>
      <c r="V56" s="201">
        <f>SUM(F56+H56+J56+L56+N56+P56+R56+T56)</f>
        <v>25</v>
      </c>
      <c r="W56" s="201">
        <v>48</v>
      </c>
      <c r="X56" t="s">
        <v>275</v>
      </c>
    </row>
    <row r="57" spans="1:24" x14ac:dyDescent="0.25">
      <c r="A57" s="162">
        <v>3</v>
      </c>
      <c r="B57" t="s">
        <v>720</v>
      </c>
      <c r="C57" t="s">
        <v>264</v>
      </c>
      <c r="D57" t="s">
        <v>230</v>
      </c>
      <c r="E57" s="201">
        <v>6</v>
      </c>
      <c r="F57" s="201">
        <v>3</v>
      </c>
      <c r="G57" s="201">
        <v>3</v>
      </c>
      <c r="H57" s="201">
        <v>2</v>
      </c>
      <c r="I57" s="201">
        <v>6</v>
      </c>
      <c r="J57" s="201">
        <v>5</v>
      </c>
      <c r="K57" s="201">
        <v>6</v>
      </c>
      <c r="L57" s="201">
        <v>6</v>
      </c>
      <c r="M57" s="201">
        <v>6</v>
      </c>
      <c r="N57" s="201">
        <v>3</v>
      </c>
      <c r="O57" s="201">
        <v>6</v>
      </c>
      <c r="P57" s="201">
        <v>2</v>
      </c>
      <c r="Q57" s="201">
        <v>6</v>
      </c>
      <c r="R57" s="201">
        <v>2</v>
      </c>
      <c r="S57" s="201">
        <v>6</v>
      </c>
      <c r="T57" s="201">
        <v>2</v>
      </c>
      <c r="U57" s="201">
        <f>SUM(E57+G57+I57+K57+M57+O57+Q57+S57)</f>
        <v>45</v>
      </c>
      <c r="V57" s="201">
        <f>SUM(F57+H57+J57+L57+N57+P57+R57+T57)</f>
        <v>25</v>
      </c>
      <c r="W57" s="201">
        <v>43</v>
      </c>
      <c r="X57" t="s">
        <v>275</v>
      </c>
    </row>
    <row r="58" spans="1:24" x14ac:dyDescent="0.25">
      <c r="A58" s="162">
        <v>4</v>
      </c>
      <c r="B58" t="s">
        <v>720</v>
      </c>
      <c r="C58" t="s">
        <v>281</v>
      </c>
      <c r="D58" t="s">
        <v>225</v>
      </c>
      <c r="E58" s="201">
        <v>5</v>
      </c>
      <c r="F58" s="201">
        <v>3</v>
      </c>
      <c r="G58" s="201">
        <v>5</v>
      </c>
      <c r="H58" s="201">
        <v>2</v>
      </c>
      <c r="I58" s="201">
        <v>6</v>
      </c>
      <c r="J58" s="201">
        <v>5</v>
      </c>
      <c r="K58" s="201">
        <v>6</v>
      </c>
      <c r="L58" s="201">
        <v>6</v>
      </c>
      <c r="M58" s="201">
        <v>6</v>
      </c>
      <c r="N58" s="201">
        <v>3</v>
      </c>
      <c r="O58" s="201">
        <v>4</v>
      </c>
      <c r="P58" s="201">
        <v>2</v>
      </c>
      <c r="Q58" s="201">
        <v>6</v>
      </c>
      <c r="R58" s="201">
        <v>2</v>
      </c>
      <c r="S58" s="201">
        <v>6</v>
      </c>
      <c r="T58" s="201">
        <v>2</v>
      </c>
      <c r="U58" s="201">
        <f>SUM(E58+G58+I58+K58+M58+O58+Q58+S58)</f>
        <v>44</v>
      </c>
      <c r="V58" s="201">
        <f>SUM(F58+H58+J58+L58+N58+P58+R58+T58)</f>
        <v>25</v>
      </c>
      <c r="W58" s="201">
        <v>44</v>
      </c>
      <c r="X58" t="s">
        <v>255</v>
      </c>
    </row>
    <row r="59" spans="1:24" x14ac:dyDescent="0.25">
      <c r="A59" s="162">
        <v>5</v>
      </c>
      <c r="B59" t="s">
        <v>720</v>
      </c>
      <c r="C59" t="s">
        <v>388</v>
      </c>
      <c r="D59" t="s">
        <v>225</v>
      </c>
      <c r="E59" s="201">
        <v>6</v>
      </c>
      <c r="F59" s="201">
        <v>3</v>
      </c>
      <c r="G59" s="201">
        <v>4</v>
      </c>
      <c r="H59" s="201">
        <v>2</v>
      </c>
      <c r="I59" s="201">
        <v>5</v>
      </c>
      <c r="J59" s="201">
        <v>5</v>
      </c>
      <c r="K59" s="201">
        <v>6</v>
      </c>
      <c r="L59" s="201">
        <v>6</v>
      </c>
      <c r="M59" s="201">
        <v>4</v>
      </c>
      <c r="N59" s="201">
        <v>3</v>
      </c>
      <c r="O59" s="201">
        <v>5</v>
      </c>
      <c r="P59" s="201">
        <v>2</v>
      </c>
      <c r="Q59" s="201">
        <v>5</v>
      </c>
      <c r="R59" s="201">
        <v>2</v>
      </c>
      <c r="S59" s="201">
        <v>6</v>
      </c>
      <c r="T59" s="201">
        <v>2</v>
      </c>
      <c r="U59" s="201">
        <f>SUM(E59+G59+I59+K59+M59+O59+Q59+S59)</f>
        <v>41</v>
      </c>
      <c r="V59" s="201">
        <f>SUM(F59+H59+J59+L59+N59+P59+R59+T59)</f>
        <v>25</v>
      </c>
      <c r="W59" s="201">
        <v>44</v>
      </c>
      <c r="X59" t="s">
        <v>255</v>
      </c>
    </row>
    <row r="60" spans="1:24" x14ac:dyDescent="0.25">
      <c r="A60" s="162">
        <v>6</v>
      </c>
      <c r="B60" t="s">
        <v>720</v>
      </c>
      <c r="C60" t="s">
        <v>381</v>
      </c>
      <c r="D60" t="s">
        <v>258</v>
      </c>
      <c r="E60" s="201">
        <v>5</v>
      </c>
      <c r="F60" s="201">
        <v>3</v>
      </c>
      <c r="G60" s="201">
        <v>5</v>
      </c>
      <c r="H60" s="201">
        <v>2</v>
      </c>
      <c r="I60" s="201">
        <v>3</v>
      </c>
      <c r="J60" s="201">
        <v>2</v>
      </c>
      <c r="K60" s="201">
        <v>4</v>
      </c>
      <c r="L60" s="201">
        <v>4</v>
      </c>
      <c r="M60" s="201">
        <v>5</v>
      </c>
      <c r="N60" s="201">
        <v>3</v>
      </c>
      <c r="O60" s="201">
        <v>6</v>
      </c>
      <c r="P60" s="201">
        <v>2</v>
      </c>
      <c r="Q60" s="201">
        <v>5</v>
      </c>
      <c r="R60" s="201">
        <v>2</v>
      </c>
      <c r="S60" s="201">
        <v>6</v>
      </c>
      <c r="T60" s="201">
        <v>2</v>
      </c>
      <c r="U60" s="201">
        <f>SUM(E60+G60+I60+K60+M60+O60+Q60+S60)</f>
        <v>39</v>
      </c>
      <c r="V60" s="201">
        <f>SUM(F60+H60+J60+L60+N60+P60+R60+T60)</f>
        <v>20</v>
      </c>
      <c r="W60" s="201">
        <v>37</v>
      </c>
    </row>
    <row r="61" spans="1:24" x14ac:dyDescent="0.25">
      <c r="A61" s="162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</row>
    <row r="62" spans="1:24" x14ac:dyDescent="0.25">
      <c r="A62" s="162">
        <v>1</v>
      </c>
      <c r="B62" t="s">
        <v>721</v>
      </c>
      <c r="C62" t="s">
        <v>270</v>
      </c>
      <c r="D62" t="s">
        <v>225</v>
      </c>
      <c r="E62" s="201">
        <v>6</v>
      </c>
      <c r="F62" s="201">
        <v>3</v>
      </c>
      <c r="G62" s="201">
        <v>4</v>
      </c>
      <c r="H62" s="201">
        <v>2</v>
      </c>
      <c r="I62" s="201">
        <v>3</v>
      </c>
      <c r="J62" s="201">
        <v>3</v>
      </c>
      <c r="K62" s="201">
        <v>6</v>
      </c>
      <c r="L62" s="201">
        <v>6</v>
      </c>
      <c r="M62" s="201">
        <v>5</v>
      </c>
      <c r="N62" s="201">
        <v>3</v>
      </c>
      <c r="O62" s="201">
        <v>6</v>
      </c>
      <c r="P62" s="201">
        <v>2</v>
      </c>
      <c r="Q62" s="201">
        <v>6</v>
      </c>
      <c r="R62" s="201">
        <v>2</v>
      </c>
      <c r="S62" s="201">
        <v>6</v>
      </c>
      <c r="T62" s="201">
        <v>2</v>
      </c>
      <c r="U62" s="201">
        <f>SUM(E62+G62+I62+K62+M62+O62+Q62+S62)</f>
        <v>42</v>
      </c>
      <c r="V62" s="201">
        <f>SUM(F62+H62+J62+L62+N62+P62+R62+T62)</f>
        <v>23</v>
      </c>
      <c r="W62" s="201">
        <v>51</v>
      </c>
    </row>
    <row r="63" spans="1:24" x14ac:dyDescent="0.25">
      <c r="A63" s="162">
        <v>2</v>
      </c>
      <c r="B63" t="s">
        <v>721</v>
      </c>
      <c r="C63" t="s">
        <v>276</v>
      </c>
      <c r="D63" t="s">
        <v>225</v>
      </c>
      <c r="E63" s="201">
        <v>6</v>
      </c>
      <c r="F63" s="201">
        <v>3</v>
      </c>
      <c r="G63" s="201">
        <v>4</v>
      </c>
      <c r="H63" s="201">
        <v>2</v>
      </c>
      <c r="I63" s="201">
        <v>6</v>
      </c>
      <c r="J63" s="201">
        <v>5</v>
      </c>
      <c r="K63" s="201">
        <v>6</v>
      </c>
      <c r="L63" s="201">
        <v>6</v>
      </c>
      <c r="M63" s="201">
        <v>3</v>
      </c>
      <c r="N63" s="201">
        <v>2</v>
      </c>
      <c r="O63" s="201">
        <v>2</v>
      </c>
      <c r="P63" s="201">
        <v>1</v>
      </c>
      <c r="Q63" s="201">
        <v>6</v>
      </c>
      <c r="R63" s="201">
        <v>2</v>
      </c>
      <c r="S63" s="201">
        <v>6</v>
      </c>
      <c r="T63" s="201">
        <v>2</v>
      </c>
      <c r="U63" s="201">
        <f>SUM(E63+G63+I63+K63+M63+O63+Q63+S63)</f>
        <v>39</v>
      </c>
      <c r="V63" s="201">
        <f>SUM(F63+H63+J63+L63+N63+P63+R63+T63)</f>
        <v>23</v>
      </c>
      <c r="W63" s="201">
        <v>41</v>
      </c>
    </row>
    <row r="64" spans="1:24" x14ac:dyDescent="0.25">
      <c r="A64" s="162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</row>
    <row r="65" spans="1:24" x14ac:dyDescent="0.25">
      <c r="A65" s="162">
        <v>1</v>
      </c>
      <c r="B65" t="s">
        <v>722</v>
      </c>
      <c r="C65" t="s">
        <v>237</v>
      </c>
      <c r="D65" t="s">
        <v>227</v>
      </c>
      <c r="E65" s="201">
        <v>6</v>
      </c>
      <c r="F65" s="201">
        <v>3</v>
      </c>
      <c r="G65" s="201">
        <v>6</v>
      </c>
      <c r="H65" s="201">
        <v>2</v>
      </c>
      <c r="I65" s="201">
        <v>4</v>
      </c>
      <c r="J65" s="201">
        <v>3</v>
      </c>
      <c r="K65" s="201">
        <v>6</v>
      </c>
      <c r="L65" s="201">
        <v>6</v>
      </c>
      <c r="M65" s="201">
        <v>6</v>
      </c>
      <c r="N65" s="201">
        <v>3</v>
      </c>
      <c r="O65" s="201">
        <v>6</v>
      </c>
      <c r="P65" s="201">
        <v>2</v>
      </c>
      <c r="Q65" s="201">
        <v>6</v>
      </c>
      <c r="R65" s="201">
        <v>2</v>
      </c>
      <c r="S65" s="201">
        <v>6</v>
      </c>
      <c r="T65" s="201">
        <v>2</v>
      </c>
      <c r="U65" s="201">
        <f>SUM(E65+G65+I65+K65+M65+O65+Q65+S65)</f>
        <v>46</v>
      </c>
      <c r="V65" s="201">
        <f>SUM(F65+H65+J65+L65+N65+P65+R65+T65)</f>
        <v>23</v>
      </c>
      <c r="W65" s="201">
        <v>48</v>
      </c>
      <c r="X65" t="s">
        <v>275</v>
      </c>
    </row>
    <row r="66" spans="1:24" x14ac:dyDescent="0.25">
      <c r="A66" s="162">
        <v>2</v>
      </c>
      <c r="B66" t="s">
        <v>722</v>
      </c>
      <c r="C66" t="s">
        <v>379</v>
      </c>
      <c r="D66" t="s">
        <v>229</v>
      </c>
      <c r="E66" s="201">
        <v>6</v>
      </c>
      <c r="F66" s="201">
        <v>3</v>
      </c>
      <c r="G66" s="201">
        <v>5</v>
      </c>
      <c r="H66" s="201">
        <v>2</v>
      </c>
      <c r="I66" s="201">
        <v>5</v>
      </c>
      <c r="J66" s="201">
        <v>5</v>
      </c>
      <c r="K66" s="201">
        <v>6</v>
      </c>
      <c r="L66" s="201">
        <v>6</v>
      </c>
      <c r="M66" s="201">
        <v>6</v>
      </c>
      <c r="N66" s="201">
        <v>3</v>
      </c>
      <c r="O66" s="201">
        <v>6</v>
      </c>
      <c r="P66" s="201">
        <v>2</v>
      </c>
      <c r="Q66" s="201">
        <v>5</v>
      </c>
      <c r="R66" s="201">
        <v>2</v>
      </c>
      <c r="S66" s="201">
        <v>6</v>
      </c>
      <c r="T66" s="201">
        <v>2</v>
      </c>
      <c r="U66" s="201">
        <f>SUM(E66+G66+I66+K66+M66+O66+Q66+S66)</f>
        <v>45</v>
      </c>
      <c r="V66" s="201">
        <f>SUM(F66+H66+J66+L66+N66+P66+R66+T66)</f>
        <v>25</v>
      </c>
      <c r="W66" s="201">
        <v>47</v>
      </c>
      <c r="X66" t="s">
        <v>255</v>
      </c>
    </row>
    <row r="67" spans="1:24" x14ac:dyDescent="0.25">
      <c r="A67" s="162">
        <v>3</v>
      </c>
      <c r="B67" t="s">
        <v>722</v>
      </c>
      <c r="C67" t="s">
        <v>274</v>
      </c>
      <c r="D67" t="s">
        <v>225</v>
      </c>
      <c r="E67" s="201">
        <v>6</v>
      </c>
      <c r="F67" s="201">
        <v>3</v>
      </c>
      <c r="G67" s="201">
        <v>5</v>
      </c>
      <c r="H67" s="201">
        <v>2</v>
      </c>
      <c r="I67" s="201">
        <v>5</v>
      </c>
      <c r="J67" s="201">
        <v>4</v>
      </c>
      <c r="K67" s="201">
        <v>6</v>
      </c>
      <c r="L67" s="201">
        <v>6</v>
      </c>
      <c r="M67" s="201">
        <v>5</v>
      </c>
      <c r="N67" s="201">
        <v>3</v>
      </c>
      <c r="O67" s="201">
        <v>6</v>
      </c>
      <c r="P67" s="201">
        <v>2</v>
      </c>
      <c r="Q67" s="201">
        <v>6</v>
      </c>
      <c r="R67" s="201">
        <v>2</v>
      </c>
      <c r="S67" s="201">
        <v>6</v>
      </c>
      <c r="T67" s="201">
        <v>2</v>
      </c>
      <c r="U67" s="201">
        <f>SUM(E67+G67+I67+K67+M67+O67+Q67+S67)</f>
        <v>45</v>
      </c>
      <c r="V67" s="201">
        <f>SUM(F67+H67+J67+L67+N67+P67+R67+T67)</f>
        <v>24</v>
      </c>
      <c r="W67" s="201">
        <v>45</v>
      </c>
      <c r="X67" t="s">
        <v>255</v>
      </c>
    </row>
    <row r="68" spans="1:24" x14ac:dyDescent="0.25">
      <c r="A68" s="162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</row>
    <row r="69" spans="1:24" x14ac:dyDescent="0.25">
      <c r="A69" s="162">
        <v>1</v>
      </c>
      <c r="B69" t="s">
        <v>723</v>
      </c>
      <c r="C69" t="s">
        <v>256</v>
      </c>
      <c r="D69" t="s">
        <v>225</v>
      </c>
      <c r="E69" s="201">
        <v>6</v>
      </c>
      <c r="F69" s="201">
        <v>3</v>
      </c>
      <c r="G69" s="201">
        <v>6</v>
      </c>
      <c r="H69" s="201">
        <v>2</v>
      </c>
      <c r="I69" s="201">
        <v>3</v>
      </c>
      <c r="J69" s="201">
        <v>3</v>
      </c>
      <c r="K69" s="201">
        <v>6</v>
      </c>
      <c r="L69" s="201">
        <v>6</v>
      </c>
      <c r="M69" s="201">
        <v>6</v>
      </c>
      <c r="N69" s="201">
        <v>3</v>
      </c>
      <c r="O69" s="201">
        <v>6</v>
      </c>
      <c r="P69" s="201">
        <v>2</v>
      </c>
      <c r="Q69" s="201">
        <v>5</v>
      </c>
      <c r="R69" s="201">
        <v>2</v>
      </c>
      <c r="S69" s="201">
        <v>6</v>
      </c>
      <c r="T69" s="201">
        <v>2</v>
      </c>
      <c r="U69" s="201">
        <f>SUM(E69+G69+I69+K69+M69+O69+Q69+S69)</f>
        <v>44</v>
      </c>
      <c r="V69" s="201">
        <f>SUM(F69+H69+J69+L69+N69+P69+R69+T69)</f>
        <v>23</v>
      </c>
      <c r="W69" s="201">
        <v>34</v>
      </c>
      <c r="X69" t="s">
        <v>255</v>
      </c>
    </row>
    <row r="70" spans="1:24" x14ac:dyDescent="0.25">
      <c r="A70" s="162">
        <v>2</v>
      </c>
      <c r="B70" t="s">
        <v>723</v>
      </c>
      <c r="C70" t="s">
        <v>239</v>
      </c>
      <c r="D70" t="s">
        <v>258</v>
      </c>
      <c r="E70" s="201">
        <v>5</v>
      </c>
      <c r="F70" s="201">
        <v>3</v>
      </c>
      <c r="G70" s="201">
        <v>6</v>
      </c>
      <c r="H70" s="201">
        <v>2</v>
      </c>
      <c r="I70" s="201">
        <v>3</v>
      </c>
      <c r="J70" s="201">
        <v>3</v>
      </c>
      <c r="K70" s="201">
        <v>6</v>
      </c>
      <c r="L70" s="201">
        <v>6</v>
      </c>
      <c r="M70" s="201">
        <v>6</v>
      </c>
      <c r="N70" s="201">
        <v>3</v>
      </c>
      <c r="O70" s="201">
        <v>5</v>
      </c>
      <c r="P70" s="201">
        <v>2</v>
      </c>
      <c r="Q70" s="201">
        <v>5</v>
      </c>
      <c r="R70" s="201">
        <v>2</v>
      </c>
      <c r="S70" s="201">
        <v>6</v>
      </c>
      <c r="T70" s="201">
        <v>2</v>
      </c>
      <c r="U70" s="201">
        <f>SUM(E70+G70+I70+K70+M70+O70+Q70+S70)</f>
        <v>42</v>
      </c>
      <c r="V70" s="201">
        <f>SUM(F70+H70+J70+L70+N70+P70+R70+T70)</f>
        <v>23</v>
      </c>
      <c r="W70" s="201">
        <v>48</v>
      </c>
      <c r="X70" t="s">
        <v>255</v>
      </c>
    </row>
    <row r="71" spans="1:24" x14ac:dyDescent="0.25">
      <c r="A71" s="162">
        <v>3</v>
      </c>
      <c r="B71" t="s">
        <v>723</v>
      </c>
      <c r="C71" t="s">
        <v>288</v>
      </c>
      <c r="D71" t="s">
        <v>230</v>
      </c>
      <c r="E71" s="201">
        <v>6</v>
      </c>
      <c r="F71" s="201">
        <v>3</v>
      </c>
      <c r="G71" s="201">
        <v>5</v>
      </c>
      <c r="H71" s="201">
        <v>2</v>
      </c>
      <c r="I71" s="201">
        <v>6</v>
      </c>
      <c r="J71" s="201">
        <v>5</v>
      </c>
      <c r="K71" s="201">
        <v>5</v>
      </c>
      <c r="L71" s="201">
        <v>5</v>
      </c>
      <c r="M71" s="201">
        <v>2</v>
      </c>
      <c r="N71" s="201">
        <v>2</v>
      </c>
      <c r="O71" s="201">
        <v>6</v>
      </c>
      <c r="P71" s="201">
        <v>2</v>
      </c>
      <c r="Q71" s="201">
        <v>4</v>
      </c>
      <c r="R71" s="201">
        <v>2</v>
      </c>
      <c r="S71" s="201">
        <v>6</v>
      </c>
      <c r="T71" s="201">
        <v>2</v>
      </c>
      <c r="U71" s="201">
        <f>SUM(E71+G71+I71+K71+M71+O71+Q71+S71)</f>
        <v>40</v>
      </c>
      <c r="V71" s="201">
        <f>SUM(F71+H71+J71+L71+N71+P71+R71+T71)</f>
        <v>23</v>
      </c>
      <c r="W71" s="201">
        <v>41</v>
      </c>
      <c r="X71" t="s">
        <v>255</v>
      </c>
    </row>
    <row r="72" spans="1:24" x14ac:dyDescent="0.25">
      <c r="A72" s="162">
        <v>4</v>
      </c>
      <c r="B72" t="s">
        <v>723</v>
      </c>
      <c r="C72" t="s">
        <v>706</v>
      </c>
      <c r="D72" t="s">
        <v>258</v>
      </c>
      <c r="E72" s="201">
        <v>4</v>
      </c>
      <c r="F72" s="201">
        <v>2</v>
      </c>
      <c r="G72" s="201">
        <v>3</v>
      </c>
      <c r="H72" s="201">
        <v>2</v>
      </c>
      <c r="I72" s="201">
        <v>6</v>
      </c>
      <c r="J72" s="201">
        <v>5</v>
      </c>
      <c r="K72" s="201">
        <v>5</v>
      </c>
      <c r="L72" s="201">
        <v>5</v>
      </c>
      <c r="M72" s="201">
        <v>4</v>
      </c>
      <c r="N72" s="201">
        <v>3</v>
      </c>
      <c r="O72" s="201">
        <v>6</v>
      </c>
      <c r="P72" s="201">
        <v>2</v>
      </c>
      <c r="Q72" s="201">
        <v>5</v>
      </c>
      <c r="R72" s="201">
        <v>2</v>
      </c>
      <c r="S72" s="201">
        <v>6</v>
      </c>
      <c r="T72" s="201">
        <v>2</v>
      </c>
      <c r="U72" s="201">
        <f>SUM(E72+G72+I72+K72+M72+O72+Q72+S72)</f>
        <v>39</v>
      </c>
      <c r="V72" s="201">
        <f>SUM(F72+H72+J72+L72+N72+P72+R72+T72)</f>
        <v>23</v>
      </c>
      <c r="W72" s="201">
        <v>41</v>
      </c>
    </row>
    <row r="73" spans="1:24" x14ac:dyDescent="0.25">
      <c r="A73" s="162">
        <v>5</v>
      </c>
      <c r="B73" t="s">
        <v>723</v>
      </c>
      <c r="C73" t="s">
        <v>253</v>
      </c>
      <c r="D73" t="s">
        <v>229</v>
      </c>
      <c r="E73" s="201">
        <v>2</v>
      </c>
      <c r="F73" s="201">
        <v>1</v>
      </c>
      <c r="G73" s="201">
        <v>4</v>
      </c>
      <c r="H73" s="201">
        <v>2</v>
      </c>
      <c r="I73" s="201">
        <v>5</v>
      </c>
      <c r="J73" s="201">
        <v>4</v>
      </c>
      <c r="K73" s="201">
        <v>5</v>
      </c>
      <c r="L73" s="201">
        <v>5</v>
      </c>
      <c r="M73" s="201">
        <v>6</v>
      </c>
      <c r="N73" s="201">
        <v>3</v>
      </c>
      <c r="O73" s="201">
        <v>6</v>
      </c>
      <c r="P73" s="201">
        <v>2</v>
      </c>
      <c r="Q73" s="201">
        <v>4</v>
      </c>
      <c r="R73" s="201">
        <v>2</v>
      </c>
      <c r="S73" s="201">
        <v>6</v>
      </c>
      <c r="T73" s="201">
        <v>2</v>
      </c>
      <c r="U73" s="201">
        <f>SUM(E73+G73+I73+K73+M73+O73+Q73+S73)</f>
        <v>38</v>
      </c>
      <c r="V73" s="201">
        <f>SUM(F73+H73+J73+L73+N73+P73+R73+T73)</f>
        <v>21</v>
      </c>
      <c r="W73" s="201">
        <v>43</v>
      </c>
    </row>
    <row r="74" spans="1:24" x14ac:dyDescent="0.25">
      <c r="A74" s="162">
        <v>6</v>
      </c>
      <c r="B74" t="s">
        <v>723</v>
      </c>
      <c r="C74" t="s">
        <v>287</v>
      </c>
      <c r="D74" t="s">
        <v>225</v>
      </c>
      <c r="E74" s="201">
        <v>5</v>
      </c>
      <c r="F74" s="201">
        <v>3</v>
      </c>
      <c r="G74" s="201">
        <v>4</v>
      </c>
      <c r="H74" s="201">
        <v>2</v>
      </c>
      <c r="I74" s="201">
        <v>3</v>
      </c>
      <c r="J74" s="201">
        <v>3</v>
      </c>
      <c r="K74" s="201">
        <v>5</v>
      </c>
      <c r="L74" s="201">
        <v>5</v>
      </c>
      <c r="M74" s="201">
        <v>6</v>
      </c>
      <c r="N74" s="201">
        <v>3</v>
      </c>
      <c r="O74" s="201">
        <v>5</v>
      </c>
      <c r="P74" s="201">
        <v>2</v>
      </c>
      <c r="Q74" s="201">
        <v>3</v>
      </c>
      <c r="R74" s="201">
        <v>2</v>
      </c>
      <c r="S74" s="201">
        <v>5</v>
      </c>
      <c r="T74" s="201">
        <v>2</v>
      </c>
      <c r="U74" s="201">
        <f>SUM(E74+G74+I74+K74+M74+O74+Q74+S74)</f>
        <v>36</v>
      </c>
      <c r="V74" s="201">
        <f>SUM(F74+H74+J74+L74+N74+P74+R74+T74)</f>
        <v>22</v>
      </c>
      <c r="W74" s="201">
        <v>36</v>
      </c>
    </row>
    <row r="75" spans="1:24" x14ac:dyDescent="0.25">
      <c r="A75" s="162">
        <v>7</v>
      </c>
      <c r="B75" t="s">
        <v>723</v>
      </c>
      <c r="C75" t="s">
        <v>242</v>
      </c>
      <c r="D75" t="s">
        <v>230</v>
      </c>
      <c r="E75" s="201">
        <v>6</v>
      </c>
      <c r="F75" s="201">
        <v>3</v>
      </c>
      <c r="G75" s="201">
        <v>2</v>
      </c>
      <c r="H75" s="201">
        <v>2</v>
      </c>
      <c r="I75" s="201">
        <v>3</v>
      </c>
      <c r="J75" s="201">
        <v>3</v>
      </c>
      <c r="K75" s="201">
        <v>4</v>
      </c>
      <c r="L75" s="201">
        <v>4</v>
      </c>
      <c r="M75" s="201">
        <v>6</v>
      </c>
      <c r="N75" s="201">
        <v>3</v>
      </c>
      <c r="O75" s="201">
        <v>4</v>
      </c>
      <c r="P75" s="201">
        <v>2</v>
      </c>
      <c r="Q75" s="201">
        <v>3</v>
      </c>
      <c r="R75" s="201">
        <v>2</v>
      </c>
      <c r="S75" s="201">
        <v>6</v>
      </c>
      <c r="T75" s="201">
        <v>2</v>
      </c>
      <c r="U75" s="201">
        <f>SUM(E75+G75+I75+K75+M75+O75+Q75+S75)</f>
        <v>34</v>
      </c>
      <c r="V75" s="201">
        <f>SUM(F75+H75+J75+L75+N75+P75+R75+T75)</f>
        <v>21</v>
      </c>
      <c r="W75" s="201">
        <v>31</v>
      </c>
    </row>
    <row r="76" spans="1:24" x14ac:dyDescent="0.25">
      <c r="A76" s="162">
        <v>8</v>
      </c>
      <c r="B76" t="s">
        <v>723</v>
      </c>
      <c r="C76" t="s">
        <v>260</v>
      </c>
      <c r="D76" t="s">
        <v>258</v>
      </c>
      <c r="E76" s="201">
        <v>5</v>
      </c>
      <c r="F76" s="201">
        <v>3</v>
      </c>
      <c r="G76" s="201">
        <v>4</v>
      </c>
      <c r="H76" s="201">
        <v>2</v>
      </c>
      <c r="I76" s="201">
        <v>2</v>
      </c>
      <c r="J76" s="201">
        <v>2</v>
      </c>
      <c r="K76" s="201">
        <v>5</v>
      </c>
      <c r="L76" s="201">
        <v>5</v>
      </c>
      <c r="M76" s="201">
        <v>5</v>
      </c>
      <c r="N76" s="201">
        <v>3</v>
      </c>
      <c r="O76" s="201">
        <v>4</v>
      </c>
      <c r="P76" s="201">
        <v>2</v>
      </c>
      <c r="Q76" s="201">
        <v>3</v>
      </c>
      <c r="R76" s="201">
        <v>1</v>
      </c>
      <c r="S76" s="201">
        <v>5</v>
      </c>
      <c r="T76" s="201">
        <v>2</v>
      </c>
      <c r="U76" s="201">
        <f>SUM(E76+G76+I76+K76+M76+O76+Q76+S76)</f>
        <v>33</v>
      </c>
      <c r="V76" s="201">
        <f>SUM(F76+H76+J76+L76+N76+P76+R76+T76)</f>
        <v>20</v>
      </c>
      <c r="W76" s="201">
        <v>36</v>
      </c>
    </row>
    <row r="77" spans="1:24" x14ac:dyDescent="0.25">
      <c r="A77" s="162">
        <v>9</v>
      </c>
      <c r="B77" t="s">
        <v>723</v>
      </c>
      <c r="C77" t="s">
        <v>396</v>
      </c>
      <c r="D77" t="s">
        <v>229</v>
      </c>
      <c r="E77" s="201">
        <v>3</v>
      </c>
      <c r="F77" s="201">
        <v>3</v>
      </c>
      <c r="G77" s="201">
        <v>4</v>
      </c>
      <c r="H77" s="201">
        <v>2</v>
      </c>
      <c r="I77" s="201">
        <v>4</v>
      </c>
      <c r="J77" s="201">
        <v>3</v>
      </c>
      <c r="K77" s="201">
        <v>5</v>
      </c>
      <c r="L77" s="201">
        <v>5</v>
      </c>
      <c r="M77" s="201">
        <v>2</v>
      </c>
      <c r="N77" s="201">
        <v>1</v>
      </c>
      <c r="O77" s="201">
        <v>3</v>
      </c>
      <c r="P77" s="201">
        <v>1</v>
      </c>
      <c r="Q77" s="201">
        <v>4</v>
      </c>
      <c r="R77" s="201">
        <v>2</v>
      </c>
      <c r="S77" s="201">
        <v>5</v>
      </c>
      <c r="T77" s="201">
        <v>2</v>
      </c>
      <c r="U77" s="201">
        <f>SUM(E77+G77+I77+K77+M77+O77+Q77+S77)</f>
        <v>30</v>
      </c>
      <c r="V77" s="201">
        <f>SUM(F77+H77+J77+L77+N77+P77+R77+T77)</f>
        <v>19</v>
      </c>
      <c r="W77" s="201">
        <v>29</v>
      </c>
    </row>
    <row r="78" spans="1:24" x14ac:dyDescent="0.25">
      <c r="A78" s="162">
        <v>10</v>
      </c>
      <c r="B78" t="s">
        <v>723</v>
      </c>
      <c r="C78" t="s">
        <v>286</v>
      </c>
      <c r="D78" t="s">
        <v>229</v>
      </c>
      <c r="E78" s="201">
        <v>5</v>
      </c>
      <c r="F78" s="201">
        <v>3</v>
      </c>
      <c r="G78" s="201">
        <v>3</v>
      </c>
      <c r="H78" s="201">
        <v>1</v>
      </c>
      <c r="I78" s="201">
        <v>2</v>
      </c>
      <c r="J78" s="201">
        <v>2</v>
      </c>
      <c r="K78" s="201">
        <v>4</v>
      </c>
      <c r="L78" s="201">
        <v>4</v>
      </c>
      <c r="M78" s="201">
        <v>1</v>
      </c>
      <c r="N78" s="201">
        <v>1</v>
      </c>
      <c r="O78" s="201">
        <v>2</v>
      </c>
      <c r="P78" s="201">
        <v>2</v>
      </c>
      <c r="Q78" s="201">
        <v>2</v>
      </c>
      <c r="R78" s="201">
        <v>2</v>
      </c>
      <c r="S78" s="201">
        <v>4</v>
      </c>
      <c r="T78" s="201">
        <v>2</v>
      </c>
      <c r="U78" s="201">
        <f>SUM(E78+G78+I78+K78+M78+O78+Q78+S78)</f>
        <v>23</v>
      </c>
      <c r="V78" s="201">
        <f>SUM(F78+H78+J78+L78+N78+P78+R78+T78)</f>
        <v>17</v>
      </c>
      <c r="W78" s="201">
        <v>25</v>
      </c>
    </row>
    <row r="79" spans="1:24" x14ac:dyDescent="0.25">
      <c r="A79" s="162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</row>
    <row r="80" spans="1:24" x14ac:dyDescent="0.25">
      <c r="A80" s="162">
        <v>1</v>
      </c>
      <c r="B80" t="s">
        <v>724</v>
      </c>
      <c r="C80" t="s">
        <v>725</v>
      </c>
      <c r="D80" t="s">
        <v>227</v>
      </c>
      <c r="E80" s="201">
        <v>6</v>
      </c>
      <c r="F80" s="201">
        <v>3</v>
      </c>
      <c r="G80" s="201">
        <v>2</v>
      </c>
      <c r="H80" s="201">
        <v>2</v>
      </c>
      <c r="I80" s="201">
        <v>3</v>
      </c>
      <c r="J80" s="201">
        <v>2</v>
      </c>
      <c r="K80" s="201">
        <v>6</v>
      </c>
      <c r="L80" s="201">
        <v>6</v>
      </c>
      <c r="M80" s="201">
        <v>4</v>
      </c>
      <c r="N80" s="201">
        <v>3</v>
      </c>
      <c r="O80" s="201">
        <v>6</v>
      </c>
      <c r="P80" s="201">
        <v>2</v>
      </c>
      <c r="Q80" s="201">
        <v>5</v>
      </c>
      <c r="R80" s="201">
        <v>2</v>
      </c>
      <c r="S80" s="201">
        <v>6</v>
      </c>
      <c r="T80" s="201">
        <v>2</v>
      </c>
      <c r="U80" s="201">
        <f>SUM(E80+G80+I80+K80+M80+O80+Q80+S80)</f>
        <v>38</v>
      </c>
      <c r="V80" s="201">
        <f>SUM(F80+H80+J80+L80+N80+P80+R80+T80)</f>
        <v>22</v>
      </c>
      <c r="W80" s="201">
        <v>42</v>
      </c>
    </row>
    <row r="81" spans="1:23" x14ac:dyDescent="0.25">
      <c r="A81" s="162">
        <v>2</v>
      </c>
      <c r="B81" t="s">
        <v>724</v>
      </c>
      <c r="C81" t="s">
        <v>707</v>
      </c>
      <c r="D81" t="s">
        <v>229</v>
      </c>
      <c r="E81" s="201">
        <v>5</v>
      </c>
      <c r="F81" s="201">
        <v>3</v>
      </c>
      <c r="G81" s="201">
        <v>2</v>
      </c>
      <c r="H81" s="201">
        <v>2</v>
      </c>
      <c r="I81" s="201">
        <v>4</v>
      </c>
      <c r="J81" s="201">
        <v>3</v>
      </c>
      <c r="K81" s="201">
        <v>5</v>
      </c>
      <c r="L81" s="201">
        <v>5</v>
      </c>
      <c r="M81" s="201">
        <v>4</v>
      </c>
      <c r="N81" s="201">
        <v>2</v>
      </c>
      <c r="O81" s="201">
        <v>4</v>
      </c>
      <c r="P81" s="201">
        <v>2</v>
      </c>
      <c r="Q81" s="201">
        <v>5</v>
      </c>
      <c r="R81" s="201">
        <v>2</v>
      </c>
      <c r="S81" s="201">
        <v>5</v>
      </c>
      <c r="T81" s="201">
        <v>2</v>
      </c>
      <c r="U81" s="201">
        <f>SUM(E81+G81+I81+K81+M81+O81+Q81+S81)</f>
        <v>34</v>
      </c>
      <c r="V81" s="201">
        <f>SUM(F81+H81+J81+L81+N81+P81+R81+T81)</f>
        <v>21</v>
      </c>
      <c r="W81" s="201">
        <v>33</v>
      </c>
    </row>
    <row r="82" spans="1:23" x14ac:dyDescent="0.25">
      <c r="A82" s="162">
        <v>3</v>
      </c>
      <c r="B82" t="s">
        <v>724</v>
      </c>
      <c r="C82" t="s">
        <v>266</v>
      </c>
      <c r="D82" t="s">
        <v>258</v>
      </c>
      <c r="E82" s="201">
        <v>5</v>
      </c>
      <c r="F82" s="201">
        <v>3</v>
      </c>
      <c r="G82" s="201">
        <v>4</v>
      </c>
      <c r="H82" s="201">
        <v>2</v>
      </c>
      <c r="I82" s="201">
        <v>1</v>
      </c>
      <c r="J82" s="201">
        <v>1</v>
      </c>
      <c r="K82" s="201">
        <v>4</v>
      </c>
      <c r="L82" s="201">
        <v>4</v>
      </c>
      <c r="M82" s="201">
        <v>6</v>
      </c>
      <c r="N82" s="201">
        <v>3</v>
      </c>
      <c r="O82" s="201">
        <v>5</v>
      </c>
      <c r="P82" s="201">
        <v>2</v>
      </c>
      <c r="Q82" s="201">
        <v>4</v>
      </c>
      <c r="R82" s="201">
        <v>2</v>
      </c>
      <c r="S82" s="201">
        <v>5</v>
      </c>
      <c r="T82" s="201">
        <v>2</v>
      </c>
      <c r="U82" s="201">
        <f>SUM(E82+G82+I82+K82+M82+O82+Q82+S82)</f>
        <v>34</v>
      </c>
      <c r="V82" s="201">
        <f>SUM(F82+H82+J82+L82+N82+P82+R82+T82)</f>
        <v>19</v>
      </c>
      <c r="W82" s="201">
        <v>31</v>
      </c>
    </row>
    <row r="83" spans="1:23" x14ac:dyDescent="0.25">
      <c r="A83" s="162">
        <v>4</v>
      </c>
      <c r="B83" t="s">
        <v>724</v>
      </c>
      <c r="C83" t="s">
        <v>240</v>
      </c>
      <c r="D83" t="s">
        <v>258</v>
      </c>
      <c r="E83" s="201">
        <v>6</v>
      </c>
      <c r="F83" s="201">
        <v>3</v>
      </c>
      <c r="G83" s="201">
        <v>6</v>
      </c>
      <c r="H83" s="201">
        <v>2</v>
      </c>
      <c r="I83" s="201">
        <v>2</v>
      </c>
      <c r="J83" s="201">
        <v>2</v>
      </c>
      <c r="K83" s="201">
        <v>5</v>
      </c>
      <c r="L83" s="201">
        <v>5</v>
      </c>
      <c r="M83" s="201">
        <v>0</v>
      </c>
      <c r="N83" s="201">
        <v>0</v>
      </c>
      <c r="O83" s="201">
        <v>4</v>
      </c>
      <c r="P83" s="201">
        <v>2</v>
      </c>
      <c r="Q83" s="201">
        <v>5</v>
      </c>
      <c r="R83" s="201">
        <v>2</v>
      </c>
      <c r="S83" s="201">
        <v>6</v>
      </c>
      <c r="T83" s="201">
        <v>2</v>
      </c>
      <c r="U83" s="201">
        <f>SUM(E83+G83+I83+K83+M83+O83+Q83+S83)</f>
        <v>34</v>
      </c>
      <c r="V83" s="201">
        <f>SUM(F83+H83+J83+L83+N83+P83+R83+T83)</f>
        <v>18</v>
      </c>
      <c r="W83" s="201">
        <v>31</v>
      </c>
    </row>
    <row r="84" spans="1:23" x14ac:dyDescent="0.25">
      <c r="A84" s="162">
        <v>5</v>
      </c>
      <c r="B84" t="s">
        <v>724</v>
      </c>
      <c r="C84" t="s">
        <v>285</v>
      </c>
      <c r="D84" t="s">
        <v>258</v>
      </c>
      <c r="E84" s="201">
        <v>5</v>
      </c>
      <c r="F84" s="201">
        <v>3</v>
      </c>
      <c r="G84" s="201">
        <v>5</v>
      </c>
      <c r="H84" s="201">
        <v>2</v>
      </c>
      <c r="I84" s="201">
        <v>4</v>
      </c>
      <c r="J84" s="201">
        <v>4</v>
      </c>
      <c r="K84" s="201">
        <v>4</v>
      </c>
      <c r="L84" s="201">
        <v>4</v>
      </c>
      <c r="M84" s="201">
        <v>1</v>
      </c>
      <c r="N84" s="201">
        <v>1</v>
      </c>
      <c r="O84" s="201">
        <v>5</v>
      </c>
      <c r="P84" s="201">
        <v>2</v>
      </c>
      <c r="Q84" s="201">
        <v>4</v>
      </c>
      <c r="R84" s="201">
        <v>2</v>
      </c>
      <c r="S84" s="201">
        <v>5</v>
      </c>
      <c r="T84" s="201">
        <v>2</v>
      </c>
      <c r="U84" s="201">
        <f>SUM(E84+G84+I84+K84+M84+O84+Q84+S84)</f>
        <v>33</v>
      </c>
      <c r="V84" s="201">
        <f>SUM(F84+H84+J84+L84+N84+P84+R84+T84)</f>
        <v>20</v>
      </c>
      <c r="W84" s="201">
        <v>30</v>
      </c>
    </row>
    <row r="85" spans="1:23" x14ac:dyDescent="0.25">
      <c r="A85" s="162">
        <v>6</v>
      </c>
      <c r="B85" t="s">
        <v>724</v>
      </c>
      <c r="C85" t="s">
        <v>702</v>
      </c>
      <c r="D85" t="s">
        <v>227</v>
      </c>
      <c r="E85" s="201">
        <v>4</v>
      </c>
      <c r="F85" s="201">
        <v>3</v>
      </c>
      <c r="G85" s="201">
        <v>3</v>
      </c>
      <c r="H85" s="201">
        <v>2</v>
      </c>
      <c r="I85" s="201">
        <v>2</v>
      </c>
      <c r="J85" s="201">
        <v>2</v>
      </c>
      <c r="K85" s="201">
        <v>4</v>
      </c>
      <c r="L85" s="201">
        <v>4</v>
      </c>
      <c r="M85" s="201">
        <v>2</v>
      </c>
      <c r="N85" s="201">
        <v>2</v>
      </c>
      <c r="O85" s="201">
        <v>4</v>
      </c>
      <c r="P85" s="201">
        <v>2</v>
      </c>
      <c r="Q85" s="201">
        <v>2</v>
      </c>
      <c r="R85" s="201">
        <v>2</v>
      </c>
      <c r="S85" s="201">
        <v>3</v>
      </c>
      <c r="T85" s="201">
        <v>1</v>
      </c>
      <c r="U85" s="201">
        <f>SUM(E85+G85+I85+K85+M85+O85+Q85+S85)</f>
        <v>24</v>
      </c>
      <c r="V85" s="201">
        <f>SUM(F85+H85+J85+L85+N85+P85+R85+T85)</f>
        <v>18</v>
      </c>
      <c r="W85" s="201">
        <v>16</v>
      </c>
    </row>
    <row r="86" spans="1:23" x14ac:dyDescent="0.25">
      <c r="A86" s="162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</row>
    <row r="87" spans="1:23" x14ac:dyDescent="0.25">
      <c r="A87" s="162">
        <v>1</v>
      </c>
      <c r="B87" t="s">
        <v>726</v>
      </c>
      <c r="C87" t="s">
        <v>293</v>
      </c>
      <c r="D87" t="s">
        <v>258</v>
      </c>
      <c r="E87" s="201">
        <v>5</v>
      </c>
      <c r="F87" s="201">
        <v>3</v>
      </c>
      <c r="G87" s="201">
        <v>6</v>
      </c>
      <c r="H87" s="201">
        <v>2</v>
      </c>
      <c r="I87" s="201">
        <v>5</v>
      </c>
      <c r="J87" s="201">
        <v>4</v>
      </c>
      <c r="K87" s="201">
        <v>6</v>
      </c>
      <c r="L87" s="201">
        <v>6</v>
      </c>
      <c r="M87" s="201">
        <v>2</v>
      </c>
      <c r="N87" s="201">
        <v>2</v>
      </c>
      <c r="O87" s="201">
        <v>5</v>
      </c>
      <c r="P87" s="201">
        <v>2</v>
      </c>
      <c r="Q87" s="201">
        <v>1</v>
      </c>
      <c r="R87" s="201">
        <v>1</v>
      </c>
      <c r="S87" s="201">
        <v>5</v>
      </c>
      <c r="T87" s="201">
        <v>2</v>
      </c>
      <c r="U87" s="201">
        <f>SUM(E87+G87+I87+K87+M87+O87+Q87+S87)</f>
        <v>35</v>
      </c>
      <c r="V87" s="201">
        <f>SUM(F87+H87+J87+L87+N87+P87+R87+T87)</f>
        <v>22</v>
      </c>
      <c r="W87" s="201">
        <v>29</v>
      </c>
    </row>
    <row r="88" spans="1:23" x14ac:dyDescent="0.25">
      <c r="A88" s="162">
        <v>2</v>
      </c>
      <c r="B88" t="s">
        <v>726</v>
      </c>
      <c r="C88" t="s">
        <v>367</v>
      </c>
      <c r="D88" t="s">
        <v>225</v>
      </c>
      <c r="E88" s="201">
        <v>5</v>
      </c>
      <c r="F88" s="201">
        <v>3</v>
      </c>
      <c r="G88" s="201">
        <v>2</v>
      </c>
      <c r="H88" s="201">
        <v>2</v>
      </c>
      <c r="I88" s="201">
        <v>1</v>
      </c>
      <c r="J88" s="201">
        <v>1</v>
      </c>
      <c r="K88" s="201">
        <v>5</v>
      </c>
      <c r="L88" s="201">
        <v>5</v>
      </c>
      <c r="M88" s="201">
        <v>6</v>
      </c>
      <c r="N88" s="201">
        <v>3</v>
      </c>
      <c r="O88" s="201">
        <v>4</v>
      </c>
      <c r="P88" s="201">
        <v>2</v>
      </c>
      <c r="Q88" s="201">
        <v>4</v>
      </c>
      <c r="R88" s="201">
        <v>2</v>
      </c>
      <c r="S88" s="201">
        <v>4</v>
      </c>
      <c r="T88" s="201">
        <v>1</v>
      </c>
      <c r="U88" s="201">
        <f>SUM(E88+G88+I88+K88+M88+O88+Q88+S88)</f>
        <v>31</v>
      </c>
      <c r="V88" s="201">
        <f>SUM(F88+H88+J88+L88+N88+P88+R88+T88)</f>
        <v>19</v>
      </c>
      <c r="W88" s="201">
        <v>32</v>
      </c>
    </row>
    <row r="89" spans="1:23" x14ac:dyDescent="0.25">
      <c r="A89" s="162">
        <v>3</v>
      </c>
      <c r="B89" t="s">
        <v>726</v>
      </c>
      <c r="C89" t="s">
        <v>234</v>
      </c>
      <c r="D89" t="s">
        <v>258</v>
      </c>
      <c r="E89" s="201">
        <v>4</v>
      </c>
      <c r="F89" s="201">
        <v>2</v>
      </c>
      <c r="G89" s="201">
        <v>1</v>
      </c>
      <c r="H89" s="201">
        <v>1</v>
      </c>
      <c r="I89" s="201">
        <v>0</v>
      </c>
      <c r="J89" s="201">
        <v>0</v>
      </c>
      <c r="K89" s="201">
        <v>4</v>
      </c>
      <c r="L89" s="201">
        <v>4</v>
      </c>
      <c r="M89" s="201">
        <v>3</v>
      </c>
      <c r="N89" s="201">
        <v>2</v>
      </c>
      <c r="O89" s="201">
        <v>6</v>
      </c>
      <c r="P89" s="201">
        <v>2</v>
      </c>
      <c r="Q89" s="201">
        <v>3</v>
      </c>
      <c r="R89" s="201">
        <v>2</v>
      </c>
      <c r="S89" s="201">
        <v>5</v>
      </c>
      <c r="T89" s="201">
        <v>2</v>
      </c>
      <c r="U89" s="201">
        <f>SUM(E89+G89+I89+K89+M89+O89+Q89+S89)</f>
        <v>26</v>
      </c>
      <c r="V89" s="201">
        <f>SUM(F89+H89+J89+L89+N89+P89+R89+T89)</f>
        <v>15</v>
      </c>
      <c r="W89" s="201">
        <v>23</v>
      </c>
    </row>
    <row r="90" spans="1:23" x14ac:dyDescent="0.25">
      <c r="A90" s="162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</row>
    <row r="91" spans="1:23" x14ac:dyDescent="0.25">
      <c r="A91" s="162">
        <v>1</v>
      </c>
      <c r="B91" t="s">
        <v>727</v>
      </c>
      <c r="C91" t="s">
        <v>717</v>
      </c>
      <c r="D91" t="s">
        <v>227</v>
      </c>
      <c r="E91" s="201">
        <v>6</v>
      </c>
      <c r="F91" s="201">
        <v>3</v>
      </c>
      <c r="G91" s="201">
        <v>1</v>
      </c>
      <c r="H91" s="201">
        <v>1</v>
      </c>
      <c r="I91" s="201">
        <v>3</v>
      </c>
      <c r="J91" s="201">
        <v>2</v>
      </c>
      <c r="K91" s="201">
        <v>6</v>
      </c>
      <c r="L91" s="201">
        <v>6</v>
      </c>
      <c r="M91" s="201">
        <v>3</v>
      </c>
      <c r="N91" s="201">
        <v>3</v>
      </c>
      <c r="O91" s="201">
        <v>5</v>
      </c>
      <c r="P91" s="201">
        <v>2</v>
      </c>
      <c r="Q91" s="201">
        <v>4</v>
      </c>
      <c r="R91" s="201">
        <v>2</v>
      </c>
      <c r="S91" s="201">
        <v>6</v>
      </c>
      <c r="T91" s="201">
        <v>2</v>
      </c>
      <c r="U91" s="201">
        <f>SUM(E91+G91+I91+K91+M91+O91+Q91+S91)</f>
        <v>34</v>
      </c>
      <c r="V91" s="201">
        <f>SUM(F91+H91+J91+L91+N91+P91+R91+T91)</f>
        <v>21</v>
      </c>
      <c r="W91" s="201">
        <v>37</v>
      </c>
    </row>
    <row r="92" spans="1:23" x14ac:dyDescent="0.25">
      <c r="A92" s="162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</row>
    <row r="93" spans="1:23" x14ac:dyDescent="0.25">
      <c r="A93" s="162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</row>
  </sheetData>
  <mergeCells count="9">
    <mergeCell ref="E1:T1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A227" workbookViewId="0">
      <selection activeCell="M9" sqref="M9:N9"/>
    </sheetView>
  </sheetViews>
  <sheetFormatPr defaultRowHeight="15" x14ac:dyDescent="0.25"/>
  <cols>
    <col min="1" max="1" width="10.5703125" customWidth="1"/>
    <col min="2" max="2" width="5.28515625" customWidth="1"/>
    <col min="3" max="14" width="5.140625" customWidth="1"/>
    <col min="15" max="15" width="5" customWidth="1"/>
    <col min="16" max="16" width="4.7109375" customWidth="1"/>
  </cols>
  <sheetData>
    <row r="1" spans="1:16" ht="18" x14ac:dyDescent="0.25">
      <c r="A1" s="84" t="s">
        <v>350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217" t="s">
        <v>4</v>
      </c>
      <c r="P1" s="83"/>
    </row>
    <row r="2" spans="1:16" x14ac:dyDescent="0.25">
      <c r="A2" s="82" t="s">
        <v>351</v>
      </c>
      <c r="B2" s="82"/>
      <c r="C2" s="220" t="s">
        <v>1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17"/>
      <c r="P2" s="215" t="s">
        <v>352</v>
      </c>
    </row>
    <row r="3" spans="1:16" ht="15.75" thickBot="1" x14ac:dyDescent="0.3">
      <c r="A3" s="85" t="s">
        <v>3</v>
      </c>
      <c r="B3" s="85"/>
      <c r="C3" s="222" t="s">
        <v>35</v>
      </c>
      <c r="D3" s="222"/>
      <c r="E3" s="221" t="s">
        <v>47</v>
      </c>
      <c r="F3" s="221"/>
      <c r="G3" s="221" t="s">
        <v>34</v>
      </c>
      <c r="H3" s="221"/>
      <c r="I3" s="221" t="s">
        <v>36</v>
      </c>
      <c r="J3" s="221"/>
      <c r="K3" s="221" t="s">
        <v>37</v>
      </c>
      <c r="L3" s="221"/>
      <c r="M3" s="221" t="s">
        <v>35</v>
      </c>
      <c r="N3" s="221"/>
      <c r="O3" s="218"/>
      <c r="P3" s="216"/>
    </row>
    <row r="4" spans="1:16" ht="15.75" thickTop="1" x14ac:dyDescent="0.25">
      <c r="A4" s="78" t="s">
        <v>36</v>
      </c>
      <c r="B4" s="78"/>
      <c r="C4" s="220">
        <v>18</v>
      </c>
      <c r="D4" s="220"/>
      <c r="E4" s="220">
        <v>22</v>
      </c>
      <c r="F4" s="220"/>
      <c r="G4" s="220">
        <v>23</v>
      </c>
      <c r="H4" s="220"/>
      <c r="I4" s="220">
        <v>35</v>
      </c>
      <c r="J4" s="220"/>
      <c r="K4" s="220">
        <v>22</v>
      </c>
      <c r="L4" s="220"/>
      <c r="M4" s="220">
        <v>21</v>
      </c>
      <c r="N4" s="220"/>
      <c r="O4" s="80">
        <f>SUM(C4:N4)</f>
        <v>141</v>
      </c>
      <c r="P4" s="81">
        <f>AVERAGE(C4:N4)</f>
        <v>23.5</v>
      </c>
    </row>
    <row r="5" spans="1:16" x14ac:dyDescent="0.25">
      <c r="A5" s="78" t="s">
        <v>47</v>
      </c>
      <c r="B5" s="78"/>
      <c r="C5" s="219">
        <v>6</v>
      </c>
      <c r="D5" s="219"/>
      <c r="E5" s="220">
        <v>8</v>
      </c>
      <c r="F5" s="220"/>
      <c r="G5" s="220">
        <v>5</v>
      </c>
      <c r="H5" s="220"/>
      <c r="I5" s="219">
        <v>7</v>
      </c>
      <c r="J5" s="219"/>
      <c r="K5" s="219">
        <v>4</v>
      </c>
      <c r="L5" s="219"/>
      <c r="M5" s="219">
        <v>7</v>
      </c>
      <c r="N5" s="219"/>
      <c r="O5" s="80">
        <f t="shared" ref="O5:O8" si="0">SUM(C5:N5)</f>
        <v>37</v>
      </c>
      <c r="P5" s="81">
        <f t="shared" ref="P5:P9" si="1">AVERAGE(C5:N5)</f>
        <v>6.166666666666667</v>
      </c>
    </row>
    <row r="6" spans="1:16" x14ac:dyDescent="0.25">
      <c r="A6" s="78" t="s">
        <v>35</v>
      </c>
      <c r="B6" s="78"/>
      <c r="C6" s="219">
        <v>15</v>
      </c>
      <c r="D6" s="219"/>
      <c r="E6" s="220">
        <v>12</v>
      </c>
      <c r="F6" s="220"/>
      <c r="G6" s="220">
        <v>8</v>
      </c>
      <c r="H6" s="220"/>
      <c r="I6" s="220">
        <v>18</v>
      </c>
      <c r="J6" s="220"/>
      <c r="K6" s="220">
        <v>11</v>
      </c>
      <c r="L6" s="220"/>
      <c r="M6" s="220">
        <v>16</v>
      </c>
      <c r="N6" s="220"/>
      <c r="O6" s="80">
        <f t="shared" si="0"/>
        <v>80</v>
      </c>
      <c r="P6" s="81">
        <f t="shared" si="1"/>
        <v>13.333333333333334</v>
      </c>
    </row>
    <row r="7" spans="1:16" x14ac:dyDescent="0.25">
      <c r="A7" s="78" t="s">
        <v>34</v>
      </c>
      <c r="B7" s="78"/>
      <c r="C7" s="219">
        <v>14</v>
      </c>
      <c r="D7" s="219"/>
      <c r="E7" s="220">
        <v>10</v>
      </c>
      <c r="F7" s="220"/>
      <c r="G7" s="220">
        <v>18</v>
      </c>
      <c r="H7" s="220"/>
      <c r="I7" s="219">
        <v>17</v>
      </c>
      <c r="J7" s="219"/>
      <c r="K7" s="219">
        <v>16</v>
      </c>
      <c r="L7" s="219"/>
      <c r="M7" s="219">
        <v>14</v>
      </c>
      <c r="N7" s="219"/>
      <c r="O7" s="80">
        <f t="shared" si="0"/>
        <v>89</v>
      </c>
      <c r="P7" s="81">
        <f t="shared" si="1"/>
        <v>14.833333333333334</v>
      </c>
    </row>
    <row r="8" spans="1:16" x14ac:dyDescent="0.25">
      <c r="A8" s="92" t="s">
        <v>37</v>
      </c>
      <c r="B8" s="92"/>
      <c r="C8" s="223">
        <v>22</v>
      </c>
      <c r="D8" s="223"/>
      <c r="E8" s="223">
        <v>12</v>
      </c>
      <c r="F8" s="223"/>
      <c r="G8" s="223">
        <v>14</v>
      </c>
      <c r="H8" s="223"/>
      <c r="I8" s="223">
        <v>13</v>
      </c>
      <c r="J8" s="223"/>
      <c r="K8" s="223">
        <v>23</v>
      </c>
      <c r="L8" s="223"/>
      <c r="M8" s="223">
        <v>17</v>
      </c>
      <c r="N8" s="223"/>
      <c r="O8" s="90">
        <f t="shared" si="0"/>
        <v>101</v>
      </c>
      <c r="P8" s="91">
        <f t="shared" si="1"/>
        <v>16.833333333333332</v>
      </c>
    </row>
    <row r="9" spans="1:16" x14ac:dyDescent="0.25">
      <c r="A9" s="79" t="s">
        <v>353</v>
      </c>
      <c r="B9" s="79"/>
      <c r="C9" s="224">
        <f>SUM(C4:D8)</f>
        <v>75</v>
      </c>
      <c r="D9" s="224"/>
      <c r="E9" s="224">
        <f t="shared" ref="E9" si="2">SUM(E4:F8)</f>
        <v>64</v>
      </c>
      <c r="F9" s="224"/>
      <c r="G9" s="224">
        <f t="shared" ref="G9" si="3">SUM(G4:H8)</f>
        <v>68</v>
      </c>
      <c r="H9" s="224"/>
      <c r="I9" s="224">
        <f t="shared" ref="I9" si="4">SUM(I4:J8)</f>
        <v>90</v>
      </c>
      <c r="J9" s="224"/>
      <c r="K9" s="224">
        <f t="shared" ref="K9" si="5">SUM(K4:L8)</f>
        <v>76</v>
      </c>
      <c r="L9" s="224"/>
      <c r="M9" s="224">
        <f t="shared" ref="M9" si="6">SUM(M4:N8)</f>
        <v>75</v>
      </c>
      <c r="N9" s="224"/>
      <c r="O9" s="80">
        <f>SUM(C9:N9)</f>
        <v>448</v>
      </c>
      <c r="P9" s="81">
        <f t="shared" si="1"/>
        <v>74.666666666666671</v>
      </c>
    </row>
  </sheetData>
  <mergeCells count="45">
    <mergeCell ref="C6:D6"/>
    <mergeCell ref="E6:F6"/>
    <mergeCell ref="G6:H6"/>
    <mergeCell ref="I6:J6"/>
    <mergeCell ref="C4:D4"/>
    <mergeCell ref="E4:F4"/>
    <mergeCell ref="G4:H4"/>
    <mergeCell ref="I4:J4"/>
    <mergeCell ref="C5:D5"/>
    <mergeCell ref="E5:F5"/>
    <mergeCell ref="G5:H5"/>
    <mergeCell ref="I5:J5"/>
    <mergeCell ref="C7:D7"/>
    <mergeCell ref="E7:F7"/>
    <mergeCell ref="G7:H7"/>
    <mergeCell ref="I7:J7"/>
    <mergeCell ref="K7:L7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P2:P3"/>
    <mergeCell ref="O1:O3"/>
    <mergeCell ref="M7:N7"/>
    <mergeCell ref="K6:L6"/>
    <mergeCell ref="M6:N6"/>
    <mergeCell ref="M5:N5"/>
    <mergeCell ref="K4:L4"/>
    <mergeCell ref="M4:N4"/>
    <mergeCell ref="C2:N2"/>
    <mergeCell ref="M3:N3"/>
    <mergeCell ref="K3:L3"/>
    <mergeCell ref="I3:J3"/>
    <mergeCell ref="G3:H3"/>
    <mergeCell ref="E3:F3"/>
    <mergeCell ref="C3:D3"/>
    <mergeCell ref="K5:L5"/>
  </mergeCells>
  <conditionalFormatting sqref="P9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Inviduellt</vt:lpstr>
      <vt:lpstr>Lagtävlingar</vt:lpstr>
      <vt:lpstr>Vimmerby 1</vt:lpstr>
      <vt:lpstr>Hultsfred</vt:lpstr>
      <vt:lpstr>Västervik</vt:lpstr>
      <vt:lpstr>Ankarsrum</vt:lpstr>
      <vt:lpstr>Överum</vt:lpstr>
      <vt:lpstr>Vimmerby 2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2014-03-15T18:38:42Z</cp:lastPrinted>
  <dcterms:created xsi:type="dcterms:W3CDTF">2014-03-02T18:47:40Z</dcterms:created>
  <dcterms:modified xsi:type="dcterms:W3CDTF">2014-04-12T20:45:35Z</dcterms:modified>
</cp:coreProperties>
</file>