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11760"/>
  </bookViews>
  <sheets>
    <sheet name="Individuellt " sheetId="1" r:id="rId1"/>
    <sheet name="Lagtävlingar" sheetId="2" r:id="rId2"/>
    <sheet name="Ankarsrum 1" sheetId="7" r:id="rId3"/>
    <sheet name="Överum" sheetId="11" r:id="rId4"/>
    <sheet name="Vimmerby" sheetId="12" r:id="rId5"/>
    <sheet name="Hultsfred " sheetId="10" r:id="rId6"/>
    <sheet name="Västervik" sheetId="5" r:id="rId7"/>
    <sheet name="Ankarsrum" sheetId="6" r:id="rId8"/>
    <sheet name="Statistik" sheetId="9" r:id="rId9"/>
  </sheets>
  <calcPr calcId="145621"/>
</workbook>
</file>

<file path=xl/calcChain.xml><?xml version="1.0" encoding="utf-8"?>
<calcChain xmlns="http://schemas.openxmlformats.org/spreadsheetml/2006/main">
  <c r="J228" i="1" l="1"/>
  <c r="J225" i="1"/>
  <c r="J223" i="1"/>
  <c r="J203" i="1"/>
  <c r="J36" i="1"/>
  <c r="AA19" i="2"/>
  <c r="AC19" i="2"/>
  <c r="AY134" i="5" l="1"/>
  <c r="AM134" i="5"/>
  <c r="AK134" i="5"/>
  <c r="AY133" i="5"/>
  <c r="AM133" i="5"/>
  <c r="AK133" i="5"/>
  <c r="AY132" i="5"/>
  <c r="AM132" i="5"/>
  <c r="AK132" i="5"/>
  <c r="AY131" i="5"/>
  <c r="AM131" i="5"/>
  <c r="AK131" i="5"/>
  <c r="AY129" i="5"/>
  <c r="AM129" i="5"/>
  <c r="AK129" i="5"/>
  <c r="AY128" i="5"/>
  <c r="AM128" i="5"/>
  <c r="AK128" i="5"/>
  <c r="AY125" i="5"/>
  <c r="AM125" i="5"/>
  <c r="AK125" i="5"/>
  <c r="AY124" i="5"/>
  <c r="AM124" i="5"/>
  <c r="AK124" i="5"/>
  <c r="AY123" i="5"/>
  <c r="AM123" i="5"/>
  <c r="AK123" i="5"/>
  <c r="AY122" i="5"/>
  <c r="AM122" i="5"/>
  <c r="AK122" i="5"/>
  <c r="AY118" i="5"/>
  <c r="AM118" i="5"/>
  <c r="AK118" i="5"/>
  <c r="AY117" i="5"/>
  <c r="AM117" i="5"/>
  <c r="AK117" i="5"/>
  <c r="AY116" i="5"/>
  <c r="AM116" i="5"/>
  <c r="AK116" i="5"/>
  <c r="AY115" i="5"/>
  <c r="AM115" i="5"/>
  <c r="AK115" i="5"/>
  <c r="AY114" i="5"/>
  <c r="AM114" i="5"/>
  <c r="AK114" i="5"/>
  <c r="AY113" i="5"/>
  <c r="AM113" i="5"/>
  <c r="AK113" i="5"/>
  <c r="AY112" i="5"/>
  <c r="AM112" i="5"/>
  <c r="AK112" i="5"/>
  <c r="AY109" i="5"/>
  <c r="AM109" i="5"/>
  <c r="AK109" i="5"/>
  <c r="AY108" i="5"/>
  <c r="AM108" i="5"/>
  <c r="AK108" i="5"/>
  <c r="AY107" i="5"/>
  <c r="AM107" i="5"/>
  <c r="AK107" i="5"/>
  <c r="AY106" i="5"/>
  <c r="AM106" i="5"/>
  <c r="AK106" i="5"/>
  <c r="AY103" i="5"/>
  <c r="AM103" i="5"/>
  <c r="AK103" i="5"/>
  <c r="AY102" i="5"/>
  <c r="AM102" i="5"/>
  <c r="AK102" i="5"/>
  <c r="AY101" i="5"/>
  <c r="AM101" i="5"/>
  <c r="AK101" i="5"/>
  <c r="AY100" i="5"/>
  <c r="AM100" i="5"/>
  <c r="AK100" i="5"/>
  <c r="AY99" i="5"/>
  <c r="AM99" i="5"/>
  <c r="AK99" i="5"/>
  <c r="AY96" i="5"/>
  <c r="AM96" i="5"/>
  <c r="AK96" i="5"/>
  <c r="AY95" i="5"/>
  <c r="AM95" i="5"/>
  <c r="AK95" i="5"/>
  <c r="AY94" i="5"/>
  <c r="AM94" i="5"/>
  <c r="AK94" i="5"/>
  <c r="AY60" i="5"/>
  <c r="AM60" i="5"/>
  <c r="AK60" i="5"/>
  <c r="AY54" i="5"/>
  <c r="AY53" i="5"/>
  <c r="AY52" i="5"/>
  <c r="AY51" i="5"/>
  <c r="AY50" i="5"/>
  <c r="AY49" i="5"/>
  <c r="AY48" i="5"/>
  <c r="AY47" i="5"/>
  <c r="AY46" i="5"/>
  <c r="AY45" i="5"/>
  <c r="AM45" i="5"/>
  <c r="AK45" i="5"/>
  <c r="AY44" i="5"/>
  <c r="AY43" i="5"/>
  <c r="AY42" i="5"/>
  <c r="AY41" i="5"/>
  <c r="AY40" i="5"/>
  <c r="AY39" i="5"/>
  <c r="AY38" i="5"/>
  <c r="AY19" i="5"/>
  <c r="AM19" i="5"/>
  <c r="AK19" i="5"/>
  <c r="J140" i="1" l="1"/>
  <c r="J78" i="1"/>
  <c r="J79" i="1"/>
  <c r="J80" i="1"/>
  <c r="J81" i="1"/>
  <c r="J82" i="1"/>
  <c r="J236" i="1"/>
  <c r="J232" i="1"/>
  <c r="J233" i="1"/>
  <c r="J219" i="1"/>
  <c r="J184" i="1"/>
  <c r="J183" i="1"/>
  <c r="J182" i="1"/>
  <c r="J169" i="1"/>
  <c r="J174" i="1"/>
  <c r="J175" i="1"/>
  <c r="J172" i="1"/>
  <c r="J173" i="1"/>
  <c r="J176" i="1"/>
  <c r="J171" i="1"/>
  <c r="J170" i="1"/>
  <c r="J145" i="1"/>
  <c r="J144" i="1"/>
  <c r="J48" i="1"/>
  <c r="J148" i="1"/>
  <c r="J147" i="1"/>
  <c r="J129" i="1"/>
  <c r="J128" i="1"/>
  <c r="J130" i="1"/>
  <c r="J102" i="1"/>
  <c r="J55" i="1"/>
  <c r="J54" i="1"/>
  <c r="J57" i="1"/>
  <c r="J45" i="1"/>
  <c r="J33" i="1"/>
  <c r="J35" i="1"/>
  <c r="J31" i="1"/>
  <c r="J27" i="1"/>
  <c r="J24" i="1"/>
  <c r="J23" i="1"/>
  <c r="J22" i="1"/>
  <c r="J17" i="1"/>
  <c r="J13" i="1"/>
  <c r="J19" i="1"/>
  <c r="J11" i="1"/>
  <c r="J8" i="1"/>
  <c r="J7" i="1"/>
  <c r="W105" i="10" l="1"/>
  <c r="V105" i="10"/>
  <c r="W104" i="10"/>
  <c r="V104" i="10"/>
  <c r="W103" i="10"/>
  <c r="V103" i="10"/>
  <c r="W102" i="10"/>
  <c r="V102" i="10"/>
  <c r="W100" i="10"/>
  <c r="V100" i="10"/>
  <c r="W99" i="10"/>
  <c r="V99" i="10"/>
  <c r="W98" i="10"/>
  <c r="V98" i="10"/>
  <c r="W96" i="10"/>
  <c r="V96" i="10"/>
  <c r="W95" i="10"/>
  <c r="V95" i="10"/>
  <c r="W94" i="10"/>
  <c r="V94" i="10"/>
  <c r="W93" i="10"/>
  <c r="V93" i="10"/>
  <c r="W92" i="10"/>
  <c r="V92" i="10"/>
  <c r="W91" i="10"/>
  <c r="V91" i="10"/>
  <c r="W86" i="10"/>
  <c r="V86" i="10"/>
  <c r="W85" i="10"/>
  <c r="V85" i="10"/>
  <c r="W84" i="10"/>
  <c r="V84" i="10"/>
  <c r="W82" i="10"/>
  <c r="V82" i="10"/>
  <c r="W81" i="10"/>
  <c r="V81" i="10"/>
  <c r="W80" i="10"/>
  <c r="V80" i="10"/>
  <c r="W79" i="10"/>
  <c r="V79" i="10"/>
  <c r="W78" i="10"/>
  <c r="V78" i="10"/>
  <c r="W76" i="10"/>
  <c r="V76" i="10"/>
  <c r="W75" i="10"/>
  <c r="V75" i="10"/>
  <c r="W74" i="10"/>
  <c r="V74" i="10"/>
  <c r="W69" i="10"/>
  <c r="V69" i="10"/>
  <c r="W68" i="10"/>
  <c r="V68" i="10"/>
  <c r="W67" i="10"/>
  <c r="V67" i="10"/>
  <c r="W66" i="10"/>
  <c r="V66" i="10"/>
  <c r="W61" i="10"/>
  <c r="V61" i="10"/>
  <c r="W60" i="10"/>
  <c r="V60" i="10"/>
  <c r="W59" i="10"/>
  <c r="V59" i="10"/>
  <c r="W58" i="10"/>
  <c r="V58" i="10"/>
  <c r="W57" i="10"/>
  <c r="V57" i="10"/>
  <c r="W56" i="10"/>
  <c r="V56" i="10"/>
  <c r="W55" i="10"/>
  <c r="V55" i="10"/>
  <c r="W54" i="10"/>
  <c r="V54" i="10"/>
  <c r="W53" i="10"/>
  <c r="V53" i="10"/>
  <c r="W52" i="10"/>
  <c r="V52" i="10"/>
  <c r="W51" i="10"/>
  <c r="V51" i="10"/>
  <c r="W50" i="10"/>
  <c r="V50" i="10"/>
  <c r="W49" i="10"/>
  <c r="V49" i="10"/>
  <c r="W48" i="10"/>
  <c r="V48" i="10"/>
  <c r="W47" i="10"/>
  <c r="V47" i="10"/>
  <c r="W45" i="10"/>
  <c r="V45" i="10"/>
  <c r="W44" i="10"/>
  <c r="V44" i="10"/>
  <c r="W43" i="10"/>
  <c r="V43" i="10"/>
  <c r="W42" i="10"/>
  <c r="V42" i="10"/>
  <c r="W41" i="10"/>
  <c r="V41" i="10"/>
  <c r="W40" i="10"/>
  <c r="V40" i="10"/>
  <c r="W39" i="10"/>
  <c r="V39" i="10"/>
  <c r="W38" i="10"/>
  <c r="V38" i="10"/>
  <c r="W36" i="10"/>
  <c r="V36" i="10"/>
  <c r="W35" i="10"/>
  <c r="V35" i="10"/>
  <c r="W34" i="10"/>
  <c r="V34" i="10"/>
  <c r="W33" i="10"/>
  <c r="V33" i="10"/>
  <c r="W32" i="10"/>
  <c r="V32" i="10"/>
  <c r="W31" i="10"/>
  <c r="V31" i="10"/>
  <c r="W30" i="10"/>
  <c r="V30" i="10"/>
  <c r="W29" i="10"/>
  <c r="V29" i="10"/>
  <c r="W28" i="10"/>
  <c r="V28" i="10"/>
  <c r="W27" i="10"/>
  <c r="V27" i="10"/>
  <c r="W26" i="10"/>
  <c r="V26" i="10"/>
  <c r="W25" i="10"/>
  <c r="V25" i="10"/>
  <c r="W23" i="10"/>
  <c r="V23" i="10"/>
  <c r="W22" i="10"/>
  <c r="V22" i="10"/>
  <c r="W20" i="10"/>
  <c r="V20" i="10"/>
  <c r="W19" i="10"/>
  <c r="V19" i="10"/>
  <c r="W17" i="10"/>
  <c r="V17" i="10"/>
  <c r="W16" i="10"/>
  <c r="V16" i="10"/>
  <c r="W14" i="10"/>
  <c r="V14" i="10"/>
  <c r="W13" i="10"/>
  <c r="V13" i="10"/>
  <c r="W12" i="10"/>
  <c r="V12" i="10"/>
  <c r="W10" i="10"/>
  <c r="V10" i="10"/>
  <c r="W9" i="10"/>
  <c r="V9" i="10"/>
  <c r="W8" i="10"/>
  <c r="V8" i="10"/>
  <c r="W7" i="10"/>
  <c r="V7" i="10"/>
  <c r="W6" i="10"/>
  <c r="V6" i="10"/>
  <c r="W5" i="10"/>
  <c r="V5" i="10"/>
  <c r="J87" i="1" l="1"/>
  <c r="J156" i="1"/>
  <c r="J155" i="1"/>
  <c r="J158" i="1"/>
  <c r="J141" i="1"/>
  <c r="J220" i="1"/>
  <c r="J212" i="1"/>
  <c r="J202" i="1"/>
  <c r="J238" i="1"/>
  <c r="J239" i="1"/>
  <c r="J181" i="1"/>
  <c r="J186" i="1"/>
  <c r="J127" i="1"/>
  <c r="J118" i="1"/>
  <c r="J119" i="1"/>
  <c r="J70" i="1"/>
  <c r="J75" i="1"/>
  <c r="J47" i="1"/>
  <c r="J9" i="1"/>
  <c r="J10" i="1"/>
  <c r="J21" i="1"/>
  <c r="J12" i="1"/>
  <c r="J16" i="1"/>
  <c r="J14" i="1"/>
  <c r="J18" i="1"/>
  <c r="J20" i="1"/>
  <c r="G230" i="12" l="1"/>
  <c r="F230" i="12"/>
  <c r="D230" i="12"/>
  <c r="J227" i="1"/>
  <c r="J162" i="1"/>
  <c r="J61" i="1"/>
  <c r="J59" i="1"/>
  <c r="J15" i="1"/>
  <c r="J25" i="1"/>
  <c r="AA33" i="2" l="1"/>
  <c r="AC33" i="2"/>
  <c r="AA20" i="2"/>
  <c r="AC20" i="2"/>
  <c r="J234" i="1"/>
  <c r="J213" i="1"/>
  <c r="J159" i="1"/>
  <c r="J135" i="1"/>
  <c r="J117" i="1"/>
  <c r="J77" i="1"/>
  <c r="J63" i="1"/>
  <c r="J67" i="1"/>
  <c r="J73" i="1"/>
  <c r="G257" i="12"/>
  <c r="F257" i="12"/>
  <c r="D257" i="12"/>
  <c r="G252" i="12"/>
  <c r="F252" i="12"/>
  <c r="D252" i="12"/>
  <c r="G247" i="12"/>
  <c r="F247" i="12"/>
  <c r="D247" i="12"/>
  <c r="G242" i="12"/>
  <c r="F242" i="12"/>
  <c r="D242" i="12"/>
  <c r="G237" i="12"/>
  <c r="F237" i="12"/>
  <c r="D237" i="12"/>
  <c r="G225" i="12"/>
  <c r="F225" i="12"/>
  <c r="D225" i="12"/>
  <c r="G218" i="12"/>
  <c r="F218" i="12"/>
  <c r="D218" i="12"/>
  <c r="G213" i="12"/>
  <c r="F213" i="12"/>
  <c r="D213" i="12"/>
  <c r="G208" i="12"/>
  <c r="F208" i="12"/>
  <c r="D208" i="12"/>
  <c r="G203" i="12"/>
  <c r="F203" i="12"/>
  <c r="D203" i="12"/>
  <c r="G197" i="12"/>
  <c r="F197" i="12"/>
  <c r="D197" i="12"/>
  <c r="G190" i="12"/>
  <c r="F190" i="12"/>
  <c r="D190" i="12"/>
  <c r="G183" i="12"/>
  <c r="F183" i="12"/>
  <c r="D183" i="12"/>
  <c r="G176" i="12"/>
  <c r="F176" i="12"/>
  <c r="D176" i="12"/>
  <c r="G169" i="12"/>
  <c r="F169" i="12"/>
  <c r="D169" i="12"/>
  <c r="G162" i="12"/>
  <c r="F162" i="12"/>
  <c r="D162" i="12"/>
  <c r="X124" i="12"/>
  <c r="V124" i="12"/>
  <c r="X98" i="12"/>
  <c r="V98" i="12"/>
  <c r="X97" i="12"/>
  <c r="V97" i="12"/>
  <c r="X36" i="12"/>
  <c r="V36" i="12"/>
  <c r="X32" i="12"/>
  <c r="V32" i="12"/>
  <c r="X31" i="12"/>
  <c r="V31" i="12"/>
  <c r="X30" i="12"/>
  <c r="V30" i="12"/>
  <c r="X29" i="12"/>
  <c r="V29" i="12"/>
  <c r="X28" i="12"/>
  <c r="V28" i="12"/>
  <c r="J168" i="1" l="1"/>
  <c r="E211" i="11"/>
  <c r="D211" i="11"/>
  <c r="E207" i="11"/>
  <c r="D207" i="11"/>
  <c r="E203" i="11"/>
  <c r="D203" i="11"/>
  <c r="E198" i="11"/>
  <c r="D198" i="11"/>
  <c r="E193" i="11"/>
  <c r="D193" i="11"/>
  <c r="E188" i="11"/>
  <c r="D188" i="11"/>
  <c r="E183" i="11"/>
  <c r="D183" i="11"/>
  <c r="E178" i="11"/>
  <c r="D178" i="11"/>
  <c r="E170" i="11"/>
  <c r="D170" i="11"/>
  <c r="E166" i="11"/>
  <c r="D166" i="11"/>
  <c r="E162" i="11"/>
  <c r="D162" i="11"/>
  <c r="E158" i="11"/>
  <c r="D158" i="11"/>
  <c r="M9" i="9"/>
  <c r="K9" i="9"/>
  <c r="I9" i="9"/>
  <c r="G9" i="9"/>
  <c r="E9" i="9"/>
  <c r="C9" i="9"/>
  <c r="P8" i="9"/>
  <c r="O8" i="9"/>
  <c r="P7" i="9"/>
  <c r="O7" i="9"/>
  <c r="P6" i="9"/>
  <c r="O6" i="9"/>
  <c r="P5" i="9"/>
  <c r="O5" i="9"/>
  <c r="P4" i="9"/>
  <c r="O4" i="9"/>
  <c r="P9" i="9" l="1"/>
  <c r="O9" i="9"/>
  <c r="J204" i="1"/>
  <c r="J205" i="1"/>
  <c r="J206" i="1"/>
  <c r="J207" i="1"/>
  <c r="J211" i="1"/>
  <c r="J210" i="1"/>
  <c r="J214" i="1"/>
  <c r="J209" i="1"/>
  <c r="J208" i="1"/>
  <c r="J222" i="1"/>
  <c r="J221" i="1"/>
  <c r="J224" i="1"/>
  <c r="J226" i="1"/>
  <c r="J237" i="1"/>
  <c r="J235" i="1"/>
  <c r="J185" i="1"/>
  <c r="J146" i="1"/>
  <c r="J131" i="1"/>
  <c r="J126" i="1"/>
  <c r="J125" i="1"/>
  <c r="J133" i="1"/>
  <c r="J134" i="1"/>
  <c r="J98" i="1"/>
  <c r="J86" i="1"/>
  <c r="J76" i="1"/>
  <c r="J58" i="1"/>
  <c r="J34" i="1"/>
  <c r="J41" i="1"/>
  <c r="J42" i="1"/>
  <c r="J37" i="1"/>
  <c r="J38" i="1"/>
  <c r="J43" i="1"/>
  <c r="J44" i="1"/>
  <c r="J46" i="1"/>
  <c r="J26" i="1"/>
  <c r="J167" i="1" l="1"/>
  <c r="J56" i="1"/>
  <c r="J68" i="1"/>
  <c r="J65" i="1"/>
  <c r="J66" i="1"/>
  <c r="J71" i="1"/>
  <c r="J69" i="1"/>
  <c r="J74" i="1"/>
  <c r="J40" i="1"/>
  <c r="J32" i="1"/>
  <c r="J132" i="1"/>
  <c r="J106" i="1"/>
  <c r="J92" i="1" l="1"/>
  <c r="H184" i="6" l="1"/>
  <c r="G184" i="6"/>
  <c r="H180" i="6"/>
  <c r="G180" i="6"/>
  <c r="H176" i="6"/>
  <c r="G176" i="6"/>
  <c r="H166" i="6"/>
  <c r="G166" i="6"/>
  <c r="H162" i="6"/>
  <c r="G162" i="6"/>
  <c r="H154" i="6"/>
  <c r="G154" i="6"/>
  <c r="H146" i="6"/>
  <c r="G146" i="6"/>
  <c r="H141" i="6"/>
  <c r="G141" i="6"/>
  <c r="H136" i="6"/>
  <c r="G136" i="6"/>
  <c r="H126" i="6"/>
  <c r="G126" i="6"/>
  <c r="W101" i="6"/>
  <c r="V101" i="6"/>
  <c r="W100" i="6"/>
  <c r="V100" i="6"/>
  <c r="W99" i="6"/>
  <c r="V99" i="6"/>
  <c r="W97" i="6"/>
  <c r="V97" i="6"/>
  <c r="W96" i="6"/>
  <c r="V96" i="6"/>
  <c r="W95" i="6"/>
  <c r="V95" i="6"/>
  <c r="W94" i="6"/>
  <c r="V94" i="6"/>
  <c r="W92" i="6"/>
  <c r="V92" i="6"/>
  <c r="W91" i="6"/>
  <c r="V91" i="6"/>
  <c r="W90" i="6"/>
  <c r="V90" i="6"/>
  <c r="W89" i="6"/>
  <c r="V89" i="6"/>
  <c r="W88" i="6"/>
  <c r="V88" i="6"/>
  <c r="W87" i="6"/>
  <c r="V87" i="6"/>
  <c r="W86" i="6"/>
  <c r="V86" i="6"/>
  <c r="W85" i="6"/>
  <c r="V85" i="6"/>
  <c r="W84" i="6"/>
  <c r="V84" i="6"/>
  <c r="W82" i="6"/>
  <c r="V82" i="6"/>
  <c r="W80" i="6"/>
  <c r="V80" i="6"/>
  <c r="W79" i="6"/>
  <c r="V79" i="6"/>
  <c r="W78" i="6"/>
  <c r="V78" i="6"/>
  <c r="W76" i="6"/>
  <c r="V76" i="6"/>
  <c r="W75" i="6"/>
  <c r="V75" i="6"/>
  <c r="W74" i="6"/>
  <c r="V74" i="6"/>
  <c r="W73" i="6"/>
  <c r="V73" i="6"/>
  <c r="W72" i="6"/>
  <c r="V72" i="6"/>
  <c r="W71" i="6"/>
  <c r="V71" i="6"/>
  <c r="W69" i="6"/>
  <c r="V69" i="6"/>
  <c r="W68" i="6"/>
  <c r="V68" i="6"/>
  <c r="W67" i="6"/>
  <c r="V67" i="6"/>
  <c r="W66" i="6"/>
  <c r="V66" i="6"/>
  <c r="W64" i="6"/>
  <c r="V64" i="6"/>
  <c r="W62" i="6"/>
  <c r="V62" i="6"/>
  <c r="W61" i="6"/>
  <c r="V61" i="6"/>
  <c r="W60" i="6"/>
  <c r="V60" i="6"/>
  <c r="W59" i="6"/>
  <c r="V59" i="6"/>
  <c r="W57" i="6"/>
  <c r="V57" i="6"/>
  <c r="W55" i="6"/>
  <c r="V55" i="6"/>
  <c r="W54" i="6"/>
  <c r="V54" i="6"/>
  <c r="W52" i="6"/>
  <c r="V52" i="6"/>
  <c r="W51" i="6"/>
  <c r="V51" i="6"/>
  <c r="W50" i="6"/>
  <c r="V50" i="6"/>
  <c r="W49" i="6"/>
  <c r="V49" i="6"/>
  <c r="W48" i="6"/>
  <c r="V48" i="6"/>
  <c r="W47" i="6"/>
  <c r="V47" i="6"/>
  <c r="W46" i="6"/>
  <c r="V46" i="6"/>
  <c r="W45" i="6"/>
  <c r="V45" i="6"/>
  <c r="W44" i="6"/>
  <c r="V44" i="6"/>
  <c r="W43" i="6"/>
  <c r="V43" i="6"/>
  <c r="W42" i="6"/>
  <c r="V42" i="6"/>
  <c r="W41" i="6"/>
  <c r="V41" i="6"/>
  <c r="W40" i="6"/>
  <c r="V40" i="6"/>
  <c r="W39" i="6"/>
  <c r="V39" i="6"/>
  <c r="W38" i="6"/>
  <c r="V38" i="6"/>
  <c r="W36" i="6"/>
  <c r="V36" i="6"/>
  <c r="W35" i="6"/>
  <c r="V35" i="6"/>
  <c r="W34" i="6"/>
  <c r="V34" i="6"/>
  <c r="W33" i="6"/>
  <c r="V33" i="6"/>
  <c r="W32" i="6"/>
  <c r="V32" i="6"/>
  <c r="W30" i="6"/>
  <c r="V30" i="6"/>
  <c r="W29" i="6"/>
  <c r="V29" i="6"/>
  <c r="W28" i="6"/>
  <c r="V28" i="6"/>
  <c r="W27" i="6"/>
  <c r="V27" i="6"/>
  <c r="W26" i="6"/>
  <c r="V26" i="6"/>
  <c r="W25" i="6"/>
  <c r="V25" i="6"/>
  <c r="W24" i="6"/>
  <c r="V24" i="6"/>
  <c r="W23" i="6"/>
  <c r="V23" i="6"/>
  <c r="W22" i="6"/>
  <c r="V22" i="6"/>
  <c r="W21" i="6"/>
  <c r="V21" i="6"/>
  <c r="W20" i="6"/>
  <c r="V20" i="6"/>
  <c r="W19" i="6"/>
  <c r="V19" i="6"/>
  <c r="W18" i="6"/>
  <c r="V18" i="6"/>
  <c r="W17" i="6"/>
  <c r="V17" i="6"/>
  <c r="W16" i="6"/>
  <c r="V16" i="6"/>
  <c r="W15" i="6"/>
  <c r="V15" i="6"/>
  <c r="W13" i="6"/>
  <c r="V13" i="6"/>
  <c r="W12" i="6"/>
  <c r="V12" i="6"/>
  <c r="W11" i="6"/>
  <c r="V11" i="6"/>
  <c r="W10" i="6"/>
  <c r="V10" i="6"/>
  <c r="W9" i="6"/>
  <c r="V9" i="6"/>
  <c r="W8" i="6"/>
  <c r="V8" i="6"/>
  <c r="W6" i="6"/>
  <c r="V6" i="6"/>
  <c r="W5" i="6"/>
  <c r="V5" i="6"/>
  <c r="W4" i="6"/>
  <c r="V4" i="6"/>
  <c r="W3" i="6"/>
  <c r="V3" i="6"/>
  <c r="J157" i="1"/>
  <c r="J161" i="1"/>
  <c r="J160" i="1"/>
  <c r="J115" i="1"/>
  <c r="J120" i="1"/>
  <c r="J60" i="1"/>
  <c r="J62" i="1"/>
  <c r="J64" i="1"/>
  <c r="J72" i="1"/>
  <c r="J39" i="1"/>
  <c r="BF24" i="2" l="1"/>
  <c r="BD24" i="2"/>
  <c r="AC32" i="2"/>
  <c r="AA32" i="2"/>
  <c r="AC31" i="2"/>
  <c r="AA31" i="2"/>
  <c r="J191" i="1" l="1"/>
  <c r="J100" i="1"/>
  <c r="J101" i="1" l="1"/>
  <c r="M30" i="9" l="1"/>
  <c r="K30" i="9"/>
  <c r="I30" i="9"/>
  <c r="G30" i="9"/>
  <c r="E30" i="9"/>
  <c r="C30" i="9"/>
  <c r="P29" i="9"/>
  <c r="O29" i="9"/>
  <c r="P28" i="9"/>
  <c r="O28" i="9"/>
  <c r="P27" i="9"/>
  <c r="O27" i="9"/>
  <c r="P26" i="9"/>
  <c r="O26" i="9"/>
  <c r="P25" i="9"/>
  <c r="O25" i="9"/>
  <c r="P30" i="9" l="1"/>
  <c r="O30" i="9"/>
  <c r="J143" i="1"/>
  <c r="J112" i="1"/>
  <c r="J99" i="1"/>
  <c r="J93" i="1"/>
  <c r="J196" i="1" l="1"/>
  <c r="J142" i="1"/>
  <c r="J114" i="1" l="1"/>
  <c r="J116" i="1"/>
  <c r="J113" i="1" l="1"/>
  <c r="P16" i="9" l="1"/>
  <c r="P17" i="9"/>
  <c r="P18" i="9"/>
  <c r="P19" i="9"/>
  <c r="P15" i="9"/>
  <c r="O16" i="9"/>
  <c r="O17" i="9"/>
  <c r="O18" i="9"/>
  <c r="O19" i="9"/>
  <c r="O15" i="9"/>
  <c r="E20" i="9"/>
  <c r="G20" i="9"/>
  <c r="I20" i="9"/>
  <c r="K20" i="9"/>
  <c r="M20" i="9"/>
  <c r="C20" i="9"/>
  <c r="AA23" i="2"/>
  <c r="AC23" i="2"/>
  <c r="AA25" i="2"/>
  <c r="AC25" i="2"/>
  <c r="AA26" i="2"/>
  <c r="AC26" i="2"/>
  <c r="AA27" i="2"/>
  <c r="AC27" i="2"/>
  <c r="AC24" i="2"/>
  <c r="AA24" i="2"/>
  <c r="AA16" i="2"/>
  <c r="AC16" i="2"/>
  <c r="AA17" i="2"/>
  <c r="AC17" i="2"/>
  <c r="AC18" i="2"/>
  <c r="AA18" i="2"/>
  <c r="AC10" i="2"/>
  <c r="AC11" i="2"/>
  <c r="AC8" i="2"/>
  <c r="AC12" i="2"/>
  <c r="AA10" i="2"/>
  <c r="AA11" i="2"/>
  <c r="AA8" i="2"/>
  <c r="AA12" i="2"/>
  <c r="AC9" i="2"/>
  <c r="AA9" i="2"/>
  <c r="P20" i="9" l="1"/>
  <c r="O20" i="9"/>
</calcChain>
</file>

<file path=xl/sharedStrings.xml><?xml version="1.0" encoding="utf-8"?>
<sst xmlns="http://schemas.openxmlformats.org/spreadsheetml/2006/main" count="5477" uniqueCount="781">
  <si>
    <t>Klass C3</t>
  </si>
  <si>
    <t>Deltävling</t>
  </si>
  <si>
    <t>Namn</t>
  </si>
  <si>
    <t>Förening</t>
  </si>
  <si>
    <t>Totalt</t>
  </si>
  <si>
    <t xml:space="preserve">Tyrone Åberg         </t>
  </si>
  <si>
    <t xml:space="preserve">Anders Hornwall      </t>
  </si>
  <si>
    <t xml:space="preserve">Fredik Strömberg     </t>
  </si>
  <si>
    <t xml:space="preserve">Matti Ranta          </t>
  </si>
  <si>
    <t xml:space="preserve">Anders Svensson      </t>
  </si>
  <si>
    <t xml:space="preserve">Conny Pettersson     </t>
  </si>
  <si>
    <t xml:space="preserve">Krister Lundgren     </t>
  </si>
  <si>
    <t xml:space="preserve">Mikael Nilsson       </t>
  </si>
  <si>
    <t>Västervik</t>
  </si>
  <si>
    <t>Vimmerby</t>
  </si>
  <si>
    <t>Ankarsrum</t>
  </si>
  <si>
    <t>Överum</t>
  </si>
  <si>
    <t xml:space="preserve">Thomas Adolfsson     </t>
  </si>
  <si>
    <t xml:space="preserve">Bengt Andersson      </t>
  </si>
  <si>
    <t xml:space="preserve">Thomas Lindsköld     </t>
  </si>
  <si>
    <t>Hultsfred</t>
  </si>
  <si>
    <t>Klass C1</t>
  </si>
  <si>
    <t xml:space="preserve">Kim Johansson        </t>
  </si>
  <si>
    <t xml:space="preserve">Fredik Igelström     </t>
  </si>
  <si>
    <t>Klass D3</t>
  </si>
  <si>
    <t xml:space="preserve">Annelie Wirskog      </t>
  </si>
  <si>
    <t>Klass D2</t>
  </si>
  <si>
    <t>Klass D1</t>
  </si>
  <si>
    <t>Klass VetY</t>
  </si>
  <si>
    <t xml:space="preserve">John Åke Andersson   </t>
  </si>
  <si>
    <t>Klass VetÄ</t>
  </si>
  <si>
    <t xml:space="preserve">Lasse Wikström       </t>
  </si>
  <si>
    <t xml:space="preserve">Rolf Burman          </t>
  </si>
  <si>
    <t xml:space="preserve">Arne Johansson       </t>
  </si>
  <si>
    <t xml:space="preserve">Bengt Carlsson       </t>
  </si>
  <si>
    <t>Klass A3</t>
  </si>
  <si>
    <t>Klass A2</t>
  </si>
  <si>
    <t>Klass A1</t>
  </si>
  <si>
    <t>Klass B3</t>
  </si>
  <si>
    <t>Klass B2</t>
  </si>
  <si>
    <t>Klass B1</t>
  </si>
  <si>
    <t>Klass R3</t>
  </si>
  <si>
    <t>Klass R2</t>
  </si>
  <si>
    <t>Klass R1</t>
  </si>
  <si>
    <t>Lagtävling C vapen</t>
  </si>
  <si>
    <t>Överums Pk</t>
  </si>
  <si>
    <t>/</t>
  </si>
  <si>
    <t>Vimmerby Psk</t>
  </si>
  <si>
    <t>Ankarsrums Pf</t>
  </si>
  <si>
    <t>Västerviks Psf</t>
  </si>
  <si>
    <t>Hultsfreds Psk</t>
  </si>
  <si>
    <t>Lagtävling Veteraner</t>
  </si>
  <si>
    <t>Lagtävling A,B,R</t>
  </si>
  <si>
    <t>Olle Jansson</t>
  </si>
  <si>
    <t>Örjan Gustavsson</t>
  </si>
  <si>
    <t>Henrik Ek</t>
  </si>
  <si>
    <t>Peter Andersson</t>
  </si>
  <si>
    <t>Mats Wirskog</t>
  </si>
  <si>
    <t>Plac.</t>
  </si>
  <si>
    <t>Klass</t>
  </si>
  <si>
    <t>Träff</t>
  </si>
  <si>
    <t>Poäng</t>
  </si>
  <si>
    <t>Std.medalj.</t>
  </si>
  <si>
    <t>Rolf Burman</t>
  </si>
  <si>
    <t>Västerviks Pskf</t>
  </si>
  <si>
    <t>B</t>
  </si>
  <si>
    <t>Lasse Wikström</t>
  </si>
  <si>
    <t>Bengt Carlsson</t>
  </si>
  <si>
    <t>Ankarsrums Pskf</t>
  </si>
  <si>
    <t>Arne Johansson</t>
  </si>
  <si>
    <t>John-Åke Andersson</t>
  </si>
  <si>
    <t>Lennart Wåtz</t>
  </si>
  <si>
    <t>Carin Jansson</t>
  </si>
  <si>
    <t>C3</t>
  </si>
  <si>
    <t>S</t>
  </si>
  <si>
    <t>Anders Hornwall</t>
  </si>
  <si>
    <t>Fredrik Strömberg</t>
  </si>
  <si>
    <t>Tommy Eklöf</t>
  </si>
  <si>
    <t>Mikael Karlsson</t>
  </si>
  <si>
    <t>Tyrone Åberg</t>
  </si>
  <si>
    <t>Krister Lundgren</t>
  </si>
  <si>
    <t>Anders Svensson</t>
  </si>
  <si>
    <t>Conny Petersson</t>
  </si>
  <si>
    <t>C2</t>
  </si>
  <si>
    <t>Mikael Öberg</t>
  </si>
  <si>
    <t>Thomas Adolfsson</t>
  </si>
  <si>
    <t>Bengt Andersson</t>
  </si>
  <si>
    <t>C1</t>
  </si>
  <si>
    <t>Patrik Adolfsson</t>
  </si>
  <si>
    <t>Kim Johansson</t>
  </si>
  <si>
    <t>Benny Åkesson</t>
  </si>
  <si>
    <t>A3</t>
  </si>
  <si>
    <t>A2</t>
  </si>
  <si>
    <t>A1</t>
  </si>
  <si>
    <t>R3</t>
  </si>
  <si>
    <t>R2</t>
  </si>
  <si>
    <t>R1</t>
  </si>
  <si>
    <t>45/24</t>
  </si>
  <si>
    <t>43/22</t>
  </si>
  <si>
    <t>Snitt avrundat</t>
  </si>
  <si>
    <t>Snitt</t>
  </si>
  <si>
    <t>Totalt antal start</t>
  </si>
  <si>
    <t>Kalmar läns norra pistolskyttekrets</t>
  </si>
  <si>
    <t>Lagtävlingar</t>
  </si>
  <si>
    <t>Plac</t>
  </si>
  <si>
    <t>Resultat</t>
  </si>
  <si>
    <t>Std medalj</t>
  </si>
  <si>
    <t>Överums PK</t>
  </si>
  <si>
    <t>Patrik Andersson</t>
  </si>
  <si>
    <t>Roger Andersson</t>
  </si>
  <si>
    <t>Västerviks PSF</t>
  </si>
  <si>
    <t>Ankarsrums PF</t>
  </si>
  <si>
    <t>Niclas Nilsson</t>
  </si>
  <si>
    <t>Vimmerby PSK</t>
  </si>
  <si>
    <t>Fredrik Igelström</t>
  </si>
  <si>
    <t>Silver</t>
  </si>
  <si>
    <t>Brons</t>
  </si>
  <si>
    <t>Pontus Karlsson</t>
  </si>
  <si>
    <t>Mikael Nilsson</t>
  </si>
  <si>
    <t>Tomas Jonsson</t>
  </si>
  <si>
    <t>Peder Carlsson</t>
  </si>
  <si>
    <t>Klara Eriksson</t>
  </si>
  <si>
    <t>D1</t>
  </si>
  <si>
    <t>Annelie Wirskog</t>
  </si>
  <si>
    <t>D3</t>
  </si>
  <si>
    <t>VY</t>
  </si>
  <si>
    <t>Krister Retzman</t>
  </si>
  <si>
    <t>Börje Thuresson</t>
  </si>
  <si>
    <t>Anders Edvardsson</t>
  </si>
  <si>
    <t>VÄ</t>
  </si>
  <si>
    <t>Nils-Erik Hollander</t>
  </si>
  <si>
    <t xml:space="preserve">Krister Retzman </t>
  </si>
  <si>
    <t xml:space="preserve">  </t>
  </si>
  <si>
    <t>Pontus</t>
  </si>
  <si>
    <t>Karlsson</t>
  </si>
  <si>
    <t>Thomas</t>
  </si>
  <si>
    <t>Mats</t>
  </si>
  <si>
    <t>Ewa Guzenda</t>
  </si>
  <si>
    <t>Rolf</t>
  </si>
  <si>
    <t>Burman</t>
  </si>
  <si>
    <t>Bengt</t>
  </si>
  <si>
    <t>Carlson</t>
  </si>
  <si>
    <t>Johansson</t>
  </si>
  <si>
    <t>Lasse</t>
  </si>
  <si>
    <t>Wikström</t>
  </si>
  <si>
    <t>Lars</t>
  </si>
  <si>
    <t>Nordh</t>
  </si>
  <si>
    <t>Hollander</t>
  </si>
  <si>
    <t>C-G</t>
  </si>
  <si>
    <t>Lindberg</t>
  </si>
  <si>
    <t>Börje</t>
  </si>
  <si>
    <t>Thuresson</t>
  </si>
  <si>
    <t>Krister</t>
  </si>
  <si>
    <t>Åke</t>
  </si>
  <si>
    <t>Eriksson</t>
  </si>
  <si>
    <t>Lennart</t>
  </si>
  <si>
    <t>Wåtz</t>
  </si>
  <si>
    <t>Peter</t>
  </si>
  <si>
    <t>Gustavsson</t>
  </si>
  <si>
    <t>Tomas</t>
  </si>
  <si>
    <t>Jonsson</t>
  </si>
  <si>
    <t>Christer</t>
  </si>
  <si>
    <t>Fredrik</t>
  </si>
  <si>
    <t>Strömberg</t>
  </si>
  <si>
    <t>Peder</t>
  </si>
  <si>
    <t>Conny</t>
  </si>
  <si>
    <t>Petersson</t>
  </si>
  <si>
    <t>Mikael</t>
  </si>
  <si>
    <t>Lundgren</t>
  </si>
  <si>
    <t>Nilsson</t>
  </si>
  <si>
    <t>Matti</t>
  </si>
  <si>
    <t>Ranta</t>
  </si>
  <si>
    <t>Örjan</t>
  </si>
  <si>
    <t>Anders</t>
  </si>
  <si>
    <t>Henrik</t>
  </si>
  <si>
    <t>Ek</t>
  </si>
  <si>
    <t>Andersson</t>
  </si>
  <si>
    <t>Kim</t>
  </si>
  <si>
    <t>Öberg</t>
  </si>
  <si>
    <t>Patrik</t>
  </si>
  <si>
    <t>Nicklas</t>
  </si>
  <si>
    <t>Isaksson</t>
  </si>
  <si>
    <t>Niclas</t>
  </si>
  <si>
    <t>Benny</t>
  </si>
  <si>
    <t>Åkesson</t>
  </si>
  <si>
    <t>CD3</t>
  </si>
  <si>
    <t>Carin</t>
  </si>
  <si>
    <t>Jansson</t>
  </si>
  <si>
    <t>CD2</t>
  </si>
  <si>
    <t>CD1</t>
  </si>
  <si>
    <t>Klara</t>
  </si>
  <si>
    <t>Cjun</t>
  </si>
  <si>
    <t>Olle</t>
  </si>
  <si>
    <t>Ohlsen</t>
  </si>
  <si>
    <t>Robert Svensson</t>
  </si>
  <si>
    <t>A</t>
  </si>
  <si>
    <t>Klass1</t>
  </si>
  <si>
    <t>Plats</t>
  </si>
  <si>
    <t>Klubb</t>
  </si>
  <si>
    <t>Tot</t>
  </si>
  <si>
    <t>Stm</t>
  </si>
  <si>
    <t>Kratz, Kalle</t>
  </si>
  <si>
    <t>Klass2</t>
  </si>
  <si>
    <t>Ankarsrums PSF</t>
  </si>
  <si>
    <t xml:space="preserve"> 40/23</t>
  </si>
  <si>
    <t>Klass3</t>
  </si>
  <si>
    <t xml:space="preserve"> 46/24</t>
  </si>
  <si>
    <t xml:space="preserve"> 43/24</t>
  </si>
  <si>
    <t>Strömberg, Fredrik</t>
  </si>
  <si>
    <t>C</t>
  </si>
  <si>
    <t>Johansson, Kim</t>
  </si>
  <si>
    <t xml:space="preserve"> 46/25</t>
  </si>
  <si>
    <t xml:space="preserve"> 42/23</t>
  </si>
  <si>
    <t>Svensson, Robert</t>
  </si>
  <si>
    <t xml:space="preserve"> 45/25</t>
  </si>
  <si>
    <t xml:space="preserve"> 45/24</t>
  </si>
  <si>
    <t>Damklass1</t>
  </si>
  <si>
    <t xml:space="preserve"> 33/22</t>
  </si>
  <si>
    <t>Damklass3</t>
  </si>
  <si>
    <t>Wirskog, Annelie</t>
  </si>
  <si>
    <t xml:space="preserve"> 44/24</t>
  </si>
  <si>
    <t>Juniorklass</t>
  </si>
  <si>
    <t xml:space="preserve"> 33/20</t>
  </si>
  <si>
    <t>VeteranklassYngre</t>
  </si>
  <si>
    <t>Hultsfreds PSK</t>
  </si>
  <si>
    <t>Retzman, Krister</t>
  </si>
  <si>
    <t xml:space="preserve"> 41/23</t>
  </si>
  <si>
    <t>VeteranklassÄldre</t>
  </si>
  <si>
    <t>Burman, Rolf</t>
  </si>
  <si>
    <t>Wikström, Lasse</t>
  </si>
  <si>
    <t>Johansson, Arne</t>
  </si>
  <si>
    <t>R</t>
  </si>
  <si>
    <t>Åke Jägerö</t>
  </si>
  <si>
    <t>Peter Gustavsson</t>
  </si>
  <si>
    <t>Lars Nordh</t>
  </si>
  <si>
    <t>Kalle Kratz</t>
  </si>
  <si>
    <t>Niklas Nilsson</t>
  </si>
  <si>
    <t xml:space="preserve">Mikael Öberg      </t>
  </si>
  <si>
    <t>Tim Eriksson</t>
  </si>
  <si>
    <t>Jonny Karlsson</t>
  </si>
  <si>
    <t>Ulf Green</t>
  </si>
  <si>
    <t>Andreas Ege</t>
  </si>
  <si>
    <t>Emil Mikaelsson</t>
  </si>
  <si>
    <t>Daniel Lindström</t>
  </si>
  <si>
    <t>Henrik Eek</t>
  </si>
  <si>
    <t>Patrik Möller</t>
  </si>
  <si>
    <t>Klass C 2</t>
  </si>
  <si>
    <t>Mats Rasmusson</t>
  </si>
  <si>
    <t>Rudolf Bauer</t>
  </si>
  <si>
    <t>Hultsfred PSK</t>
  </si>
  <si>
    <t>Patrik Holmberg</t>
  </si>
  <si>
    <t>Tobias Bernljung</t>
  </si>
  <si>
    <t>Gustav Gyllenram</t>
  </si>
  <si>
    <t>Kaj Tengbom</t>
  </si>
  <si>
    <t>Fredrik Petersson</t>
  </si>
  <si>
    <t xml:space="preserve">Carin Jansson </t>
  </si>
  <si>
    <t>Christoffer Glinge</t>
  </si>
  <si>
    <t>Anders Hornvall</t>
  </si>
  <si>
    <t>Hornwall, Anders</t>
  </si>
  <si>
    <t>Mikaelsson, Emil</t>
  </si>
  <si>
    <t xml:space="preserve"> 38/21</t>
  </si>
  <si>
    <t>Åberg, Tyrone</t>
  </si>
  <si>
    <t>Svensson, Anders</t>
  </si>
  <si>
    <t xml:space="preserve"> 43/25</t>
  </si>
  <si>
    <t>Starter per förening 2014</t>
  </si>
  <si>
    <t>Starter per förening 2015</t>
  </si>
  <si>
    <t>Emmelie Mikkonen</t>
  </si>
  <si>
    <t xml:space="preserve">Anders Edvardsson     </t>
  </si>
  <si>
    <t>Kretsfält nr 4</t>
  </si>
  <si>
    <t xml:space="preserve">Nils Erik Hollander  </t>
  </si>
  <si>
    <t>Thomas Lindsköld</t>
  </si>
  <si>
    <t xml:space="preserve"> 24/18</t>
  </si>
  <si>
    <t>Wåtz, Lennart</t>
  </si>
  <si>
    <t>Nilsson, Niclas</t>
  </si>
  <si>
    <t xml:space="preserve"> 28/18</t>
  </si>
  <si>
    <t xml:space="preserve"> 21/16</t>
  </si>
  <si>
    <t>Bernljung, Tobias</t>
  </si>
  <si>
    <t xml:space="preserve"> 12/10</t>
  </si>
  <si>
    <t>Jonsson, Tomas</t>
  </si>
  <si>
    <t>Petersson, Conny</t>
  </si>
  <si>
    <t>Karlsson, Mikael</t>
  </si>
  <si>
    <t>Gustavsson, Örjan</t>
  </si>
  <si>
    <t>Öberg, Mikael</t>
  </si>
  <si>
    <t xml:space="preserve"> 38/23</t>
  </si>
  <si>
    <t>Mikkonen, Emmelie</t>
  </si>
  <si>
    <t xml:space="preserve"> 18/12</t>
  </si>
  <si>
    <t xml:space="preserve"> 42/22</t>
  </si>
  <si>
    <t xml:space="preserve"> 17/13</t>
  </si>
  <si>
    <t xml:space="preserve"> 35/21</t>
  </si>
  <si>
    <t>45/25</t>
  </si>
  <si>
    <t>44/25</t>
  </si>
  <si>
    <t>Lag C Dam</t>
  </si>
  <si>
    <t>38/23</t>
  </si>
  <si>
    <t>43/25</t>
  </si>
  <si>
    <t>42/23</t>
  </si>
  <si>
    <t>40/23</t>
  </si>
  <si>
    <t>89/48</t>
  </si>
  <si>
    <t>+</t>
  </si>
  <si>
    <t>=</t>
  </si>
  <si>
    <t>CY</t>
  </si>
  <si>
    <t>CÄ</t>
  </si>
  <si>
    <t>B2</t>
  </si>
  <si>
    <t>Lagtävling C-Vapen</t>
  </si>
  <si>
    <t>Lagtävling Dam</t>
  </si>
  <si>
    <t xml:space="preserve">Lagtävling Damer </t>
  </si>
  <si>
    <t>Mårten Frej</t>
  </si>
  <si>
    <t>Förnamn</t>
  </si>
  <si>
    <t>Efternamn</t>
  </si>
  <si>
    <t>Figur</t>
  </si>
  <si>
    <t>N-E</t>
  </si>
  <si>
    <t>Carlsson</t>
  </si>
  <si>
    <t xml:space="preserve">Arne </t>
  </si>
  <si>
    <t>Hornwall</t>
  </si>
  <si>
    <t>Svensson</t>
  </si>
  <si>
    <t>Jägerö</t>
  </si>
  <si>
    <t>Michael</t>
  </si>
  <si>
    <t>Tim</t>
  </si>
  <si>
    <t>Jonny</t>
  </si>
  <si>
    <t>Lindsköld</t>
  </si>
  <si>
    <t>Kalle</t>
  </si>
  <si>
    <t>Kratz</t>
  </si>
  <si>
    <t>Andreas</t>
  </si>
  <si>
    <t>Ege</t>
  </si>
  <si>
    <t>Tobias</t>
  </si>
  <si>
    <t>Bernljung</t>
  </si>
  <si>
    <t>Emil</t>
  </si>
  <si>
    <t>Mikaelsson</t>
  </si>
  <si>
    <t>Ulf</t>
  </si>
  <si>
    <t>Gardelin</t>
  </si>
  <si>
    <t>Holmberg</t>
  </si>
  <si>
    <t>Rasmusson</t>
  </si>
  <si>
    <t>Kaj</t>
  </si>
  <si>
    <t>Tengbom</t>
  </si>
  <si>
    <t>Pettersson</t>
  </si>
  <si>
    <t>Mårten</t>
  </si>
  <si>
    <t>Frej</t>
  </si>
  <si>
    <t>Gustav</t>
  </si>
  <si>
    <t>Gyllenram</t>
  </si>
  <si>
    <t>Annelie</t>
  </si>
  <si>
    <t>Wirskog</t>
  </si>
  <si>
    <t>Ing-Marie</t>
  </si>
  <si>
    <t>Åkerö</t>
  </si>
  <si>
    <t>Mari</t>
  </si>
  <si>
    <t>Sellin</t>
  </si>
  <si>
    <t>Sofia</t>
  </si>
  <si>
    <t>Emmelie</t>
  </si>
  <si>
    <t>Mikkonen</t>
  </si>
  <si>
    <t>Söderlund</t>
  </si>
  <si>
    <t>Vikström</t>
  </si>
  <si>
    <t>Bjurman</t>
  </si>
  <si>
    <t>Resultat Kretsserie Fält nr 5 2015</t>
  </si>
  <si>
    <t>Lag Vet C.</t>
  </si>
  <si>
    <t>Nord</t>
  </si>
  <si>
    <t>Lag C.</t>
  </si>
  <si>
    <t>Lag  Grov</t>
  </si>
  <si>
    <t>Lag  Dam</t>
  </si>
  <si>
    <t xml:space="preserve">Peter Andersson </t>
  </si>
  <si>
    <t>Anders Sundlöv</t>
  </si>
  <si>
    <t>Rolf Söderlund</t>
  </si>
  <si>
    <t>Thomas Carlsson</t>
  </si>
  <si>
    <t xml:space="preserve">Mats Wirskog </t>
  </si>
  <si>
    <t>Christian Ruwoldt</t>
  </si>
  <si>
    <t>John Hällmar</t>
  </si>
  <si>
    <t>Jan Eckerlid</t>
  </si>
  <si>
    <t>Pär Stålhandske</t>
  </si>
  <si>
    <t>Ankarsums PSF</t>
  </si>
  <si>
    <t>Richard Jonsson</t>
  </si>
  <si>
    <t xml:space="preserve">Maria Åkerö </t>
  </si>
  <si>
    <t>Emma Candestedt</t>
  </si>
  <si>
    <t>Ankarsrum PSF</t>
  </si>
  <si>
    <t>Zarah Ågren</t>
  </si>
  <si>
    <t>Alma Lindsköld</t>
  </si>
  <si>
    <t>Leif Kellgren</t>
  </si>
  <si>
    <t xml:space="preserve">Roger Gustavsson </t>
  </si>
  <si>
    <t>Anders Lundgren</t>
  </si>
  <si>
    <t>Leif Rosengren</t>
  </si>
  <si>
    <t>CG Lindberg</t>
  </si>
  <si>
    <t>NilsGunnar Karlsson</t>
  </si>
  <si>
    <t>Individuellt</t>
  </si>
  <si>
    <t>Kretserien i fält 2016</t>
  </si>
  <si>
    <t>Klara Erikssson</t>
  </si>
  <si>
    <t xml:space="preserve">Krister Lundgren </t>
  </si>
  <si>
    <t>Emil Isaksson</t>
  </si>
  <si>
    <t>Rikard Jonsson</t>
  </si>
  <si>
    <t>Kretsfältskjutning Nr 1 2016-03-05 Ankarsrum</t>
  </si>
  <si>
    <t xml:space="preserve">5/3 5/3 6/4 4/2 3/1 3/3 3/3 2/2 </t>
  </si>
  <si>
    <t xml:space="preserve"> 31/21</t>
  </si>
  <si>
    <t xml:space="preserve">5/3 3/2 4/2 5/2 6/2 0/0 6/5 2/1 </t>
  </si>
  <si>
    <t xml:space="preserve"> 31/17</t>
  </si>
  <si>
    <t xml:space="preserve">4/3 1/1 0/0 2/1 3/2 2/2 1/1 1/1 </t>
  </si>
  <si>
    <t xml:space="preserve"> 14/11</t>
  </si>
  <si>
    <t xml:space="preserve">1/1 1/1 1/1 2/1 2/1 0/0 1/1 1/1 </t>
  </si>
  <si>
    <t xml:space="preserve"> 9/7</t>
  </si>
  <si>
    <t xml:space="preserve">3/2 4/3 6/4 5/2 6/2 5/4 4/4 3/3 </t>
  </si>
  <si>
    <t xml:space="preserve"> 36/24</t>
  </si>
  <si>
    <t xml:space="preserve">3/3 4/3 3/2 5/2 2/2 2/2 4/4 2/2 </t>
  </si>
  <si>
    <t xml:space="preserve"> 25/20</t>
  </si>
  <si>
    <t>Nilserik Hollander</t>
  </si>
  <si>
    <t xml:space="preserve">4/3 4/2 2/2 3/2 4/1 0/0 4/4 3/3 </t>
  </si>
  <si>
    <t xml:space="preserve"> 24/17</t>
  </si>
  <si>
    <t xml:space="preserve">1/1 1/1 3/2 2/1 3/2 2/1 0/0 0/0 </t>
  </si>
  <si>
    <t xml:space="preserve"> 12/8</t>
  </si>
  <si>
    <t xml:space="preserve">6/3 4/3 5/3 6/2 6/2 6/4 6/5 5/3 </t>
  </si>
  <si>
    <t xml:space="preserve"> 44/25</t>
  </si>
  <si>
    <t xml:space="preserve">6/3 6/3 5/3 6/2 5/2 5/3 6/5 4/3 </t>
  </si>
  <si>
    <t>Matti Ranta</t>
  </si>
  <si>
    <t xml:space="preserve">3/2 4/2 6/4 5/2 6/2 5/4 6/5 4/3 </t>
  </si>
  <si>
    <t xml:space="preserve"> 39/24</t>
  </si>
  <si>
    <t xml:space="preserve">3/2 2/2 3/2 3/2 6/2 4/3 6/5 4/3 </t>
  </si>
  <si>
    <t xml:space="preserve">3/2 4/2 4/3 5/1 6/2 6/4 1/1 2/1 </t>
  </si>
  <si>
    <t xml:space="preserve"> 31/16</t>
  </si>
  <si>
    <t xml:space="preserve">5/3 1/1 4/3 3/1 6/2 3/2 3/3 2/2 </t>
  </si>
  <si>
    <t xml:space="preserve"> 27/17</t>
  </si>
  <si>
    <t>Anders Edwardsson</t>
  </si>
  <si>
    <t xml:space="preserve">3/3 3/2 4/3 4/1 3/2 3/2 3/3 2/2 </t>
  </si>
  <si>
    <t xml:space="preserve"> 25/18</t>
  </si>
  <si>
    <t xml:space="preserve">6/3 6/3 6/4 6/2 6/2 6/4 6/5 6/3 </t>
  </si>
  <si>
    <t xml:space="preserve"> 48/26</t>
  </si>
  <si>
    <t xml:space="preserve">6/3 5/2 6/4 6/2 5/2 5/3 5/4 4/3 </t>
  </si>
  <si>
    <t xml:space="preserve">6/3 4/3 5/3 6/2 6/2 6/4 3/3 3/2 </t>
  </si>
  <si>
    <t xml:space="preserve"> 39/22</t>
  </si>
  <si>
    <t xml:space="preserve">6/3 5/3 5/4 4/2 6/2 3/2 4/4 4/2 </t>
  </si>
  <si>
    <t xml:space="preserve"> 37/22</t>
  </si>
  <si>
    <t xml:space="preserve">5/3 6/3 4/3 6/2 6/2 5/4 6/5 6/3 </t>
  </si>
  <si>
    <t xml:space="preserve">6/3 6/3 4/3 5/1 6/2 6/4 6/5 5/3 </t>
  </si>
  <si>
    <t xml:space="preserve">6/3 5/3 2/2 6/2 6/2 6/4 6/5 4/3 </t>
  </si>
  <si>
    <t xml:space="preserve"> 41/24</t>
  </si>
  <si>
    <t xml:space="preserve">5/3 4/2 3/3 3/2 6/2 6/4 6/5 2/2 </t>
  </si>
  <si>
    <t xml:space="preserve"> 35/23</t>
  </si>
  <si>
    <t xml:space="preserve">4/3 3/2 4/4 6/2 5/2 3/3 4/4 3/2 </t>
  </si>
  <si>
    <t xml:space="preserve"> 32/22</t>
  </si>
  <si>
    <t xml:space="preserve">5/3 4/3 3/3 4/2 3/1 4/3 6/5 2/2 </t>
  </si>
  <si>
    <t xml:space="preserve"> 31/22</t>
  </si>
  <si>
    <t xml:space="preserve">3/2 5/2 1/1 4/1 5/2 5/3 4/4 3/2 </t>
  </si>
  <si>
    <t xml:space="preserve"> 30/17</t>
  </si>
  <si>
    <t xml:space="preserve">3/2 3/2 4/3 3/2 4/2 4/3 4/4 3/2 </t>
  </si>
  <si>
    <t xml:space="preserve"> 28/20</t>
  </si>
  <si>
    <t xml:space="preserve">4/3 4/2 4/4 5/2 5/2 1/1 3/3 2/1 </t>
  </si>
  <si>
    <t xml:space="preserve">4/3 5/3 3/3 3/1 3/2 3/2 3/3 2/1 </t>
  </si>
  <si>
    <t xml:space="preserve"> 26/18</t>
  </si>
  <si>
    <t xml:space="preserve">5/3 2/1 3/3 4/2 3/2 2/2 1/1 0/0 </t>
  </si>
  <si>
    <t xml:space="preserve"> 20/14</t>
  </si>
  <si>
    <t xml:space="preserve">4/2 0/0 0/0 6/2 3/2 2/2 2/2 2/2 </t>
  </si>
  <si>
    <t xml:space="preserve"> 19/12</t>
  </si>
  <si>
    <t xml:space="preserve">3/3 2/2 1/1 5/2 2/1 2/2 1/1 1/1 </t>
  </si>
  <si>
    <t xml:space="preserve">0/0 1/1 3/2 3/2 1/1 1/1 1/1 2/2 </t>
  </si>
  <si>
    <t xml:space="preserve">6/3 6/3 5/3 6/2 6/2 5/3 6/5 6/3 </t>
  </si>
  <si>
    <t xml:space="preserve">6/3 6/3 5/3 2/2 6/2 4/3 6/5 6/3 </t>
  </si>
  <si>
    <t xml:space="preserve">6/3 5/3 4/3 6/2 6/2 6/4 6/5 0/0 </t>
  </si>
  <si>
    <t xml:space="preserve">4/2 6/3 5/4 6/2 6/2 5/4 3/3 4/2 </t>
  </si>
  <si>
    <t xml:space="preserve">5/3 5/2 3/3 4/2 5/2 5/4 5/4 4/3 </t>
  </si>
  <si>
    <t xml:space="preserve"> 36/23</t>
  </si>
  <si>
    <t xml:space="preserve">4/2 1/1 5/4 6/2 5/2 3/3 6/5 5/3 </t>
  </si>
  <si>
    <t xml:space="preserve"> 35/22</t>
  </si>
  <si>
    <t xml:space="preserve">5/3 4/2 3/3 6/2 5/2 5/4 3/3 0/0 </t>
  </si>
  <si>
    <t xml:space="preserve"> 31/19</t>
  </si>
  <si>
    <t xml:space="preserve">3/3 2/2 5/3 3/2 2/2 1/1 0/0 3/3 </t>
  </si>
  <si>
    <t xml:space="preserve"> 19/16</t>
  </si>
  <si>
    <t xml:space="preserve">6/3 6/3 6/4 6/2 6/2 5/4 6/5 6/3 </t>
  </si>
  <si>
    <t xml:space="preserve"> 47/26</t>
  </si>
  <si>
    <t xml:space="preserve">6/3 6/3 6/4 6/2 5/2 6/4 6/5 5/3 </t>
  </si>
  <si>
    <t xml:space="preserve"> 46/26</t>
  </si>
  <si>
    <t xml:space="preserve">6/3 6/3 5/4 6/2 6/2 5/3 6/5 6/3 </t>
  </si>
  <si>
    <t xml:space="preserve">5/3 6/3 6/4 6/2 6/2 5/3 6/5 5/3 </t>
  </si>
  <si>
    <t xml:space="preserve">6/3 6/3 5/4 6/2 6/2 6/4 5/4 5/3 </t>
  </si>
  <si>
    <t xml:space="preserve">6/3 6/3 5/3 6/2 6/2 4/3 6/5 6/3 </t>
  </si>
  <si>
    <t xml:space="preserve">6/3 5/3 5/4 6/2 6/2 6/4 5/4 4/2 </t>
  </si>
  <si>
    <t xml:space="preserve">6/3 6/3 6/4 6/2 6/2 5/3 5/5 3/2 </t>
  </si>
  <si>
    <t xml:space="preserve">6/3 5/2 6/4 6/2 6/2 5/3 6/5 2/2 </t>
  </si>
  <si>
    <t xml:space="preserve">6/3 4/2 6/4 5/2 6/2 5/3 4/3 6/3 </t>
  </si>
  <si>
    <t xml:space="preserve">6/3 4/2 6/4 6/2 5/2 3/3 6/5 5/2 </t>
  </si>
  <si>
    <t xml:space="preserve">5/3 6/3 4/3 5/1 5/2 5/4 6/5 4/3 </t>
  </si>
  <si>
    <t xml:space="preserve"> 40/24</t>
  </si>
  <si>
    <t xml:space="preserve">6/3 4/3 2/2 6/2 5/2 6/4 5/5 6/3 </t>
  </si>
  <si>
    <t xml:space="preserve">5/3 6/3 3/3 6/2 6/2 4/4 5/4 5/3 </t>
  </si>
  <si>
    <t xml:space="preserve">6/3 5/3 5/4 4/1 6/2 4/3 5/4 5/3 </t>
  </si>
  <si>
    <t xml:space="preserve">6/3 4/1 3/3 6/2 6/2 6/4 6/5 1/1 </t>
  </si>
  <si>
    <t xml:space="preserve">5/3 6/3 6/4 5/2 6/2 3/3 2/2 4/3 </t>
  </si>
  <si>
    <t xml:space="preserve">5/3 3/2 2/2 5/2 6/2 6/4 5/4 3/3 </t>
  </si>
  <si>
    <t xml:space="preserve">3/2 4/2 3/3 2/2 6/2 6/4 4/4 5/3 </t>
  </si>
  <si>
    <t>Emma Igelström</t>
  </si>
  <si>
    <t xml:space="preserve">5/3 3/2 4/4 5/2 6/2 3/3 4/3 3/3 </t>
  </si>
  <si>
    <t xml:space="preserve">1/1 1/1 4/4 5/2 3/2 2/2 3/3 4/2 </t>
  </si>
  <si>
    <t xml:space="preserve"> 23/17</t>
  </si>
  <si>
    <t xml:space="preserve">3/2 1/1 4/2 6/2 3/2 2/2 0/0 1/1 </t>
  </si>
  <si>
    <t xml:space="preserve"> 20/12</t>
  </si>
  <si>
    <t>Damklass2</t>
  </si>
  <si>
    <t xml:space="preserve">5/3 4/2 5/4 4/1 4/2 3/2 3/3 1/1 </t>
  </si>
  <si>
    <t xml:space="preserve"> 29/18</t>
  </si>
  <si>
    <t>Maria Åkerö</t>
  </si>
  <si>
    <t xml:space="preserve">1/1 2/2 1/1 1/1 5/2 4/2 1/1 3/2 </t>
  </si>
  <si>
    <t xml:space="preserve">5/3 3/2 4/3 5/2 6/2 4/3 6/5 5/3 </t>
  </si>
  <si>
    <t>Leif Källgren</t>
  </si>
  <si>
    <t xml:space="preserve">6/3 6/3 5/4 6/2 4/2 6/4 5/4 5/3 </t>
  </si>
  <si>
    <t xml:space="preserve">6/3 5/2 6/4 6/2 5/2 4/2 5/4 4/3 </t>
  </si>
  <si>
    <t xml:space="preserve"> 41/22</t>
  </si>
  <si>
    <t xml:space="preserve">6/3 5/2 6/4 6/2 6/2 5/4 5/5 1/1 </t>
  </si>
  <si>
    <t xml:space="preserve">5/3 4/2 4/3 5/2 6/2 3/2 6/5 6/3 </t>
  </si>
  <si>
    <t xml:space="preserve">4/3 4/2 3/3 3/1 5/2 1/1 3/3 5/3 </t>
  </si>
  <si>
    <t>Roger Gustavsson</t>
  </si>
  <si>
    <t xml:space="preserve">5/3 2/2 3/3 3/1 4/1 2/1 2/1 3/3 </t>
  </si>
  <si>
    <t xml:space="preserve"> 24/15</t>
  </si>
  <si>
    <t xml:space="preserve">6/3 6/3 5/4 6/2 6/2 6/4 5/4 5/2 </t>
  </si>
  <si>
    <t xml:space="preserve">6/3 6/3 4/3 5/2 6/2 5/3 4/4 5/2 </t>
  </si>
  <si>
    <t xml:space="preserve">5/3 6/3 5/4 6/2 2/1 3/2 5/4 5/3 </t>
  </si>
  <si>
    <t>C-G Lindberg</t>
  </si>
  <si>
    <t xml:space="preserve">4/3 5/3 5/3 6/2 5/2 4/2 5/4 3/2 </t>
  </si>
  <si>
    <t xml:space="preserve"> 37/21</t>
  </si>
  <si>
    <t xml:space="preserve">5/3 4/3 3/2 5/1 5/2 4/3 3/3 4/3 </t>
  </si>
  <si>
    <t>Bengt Carlson</t>
  </si>
  <si>
    <t xml:space="preserve">3/3 6/3 3/3 2/2 4/2 2/2 6/5 5/3 </t>
  </si>
  <si>
    <t xml:space="preserve"> 31/23</t>
  </si>
  <si>
    <t xml:space="preserve">3/3 5/2 3/2 4/2 5/2 4/3 4/4 1/1 </t>
  </si>
  <si>
    <t xml:space="preserve"> 29/19</t>
  </si>
  <si>
    <t>Nils-Gunnar Karlsson</t>
  </si>
  <si>
    <t xml:space="preserve">2/1 4/2 3/3 1/1 3/2 1/1 6/5 4/3 </t>
  </si>
  <si>
    <t xml:space="preserve">6/3 5/3 4/3 5/2 4/1 2/1 5/5 4/3 </t>
  </si>
  <si>
    <t xml:space="preserve">2/1 2/1 2/1 6/2 4/2 3/3 5/4 2/2 </t>
  </si>
  <si>
    <t xml:space="preserve"> 26/16</t>
  </si>
  <si>
    <t xml:space="preserve">2/2 2/2 0/0 2/2 2/1 2/2 4/4 1/1 </t>
  </si>
  <si>
    <t xml:space="preserve"> 15/14</t>
  </si>
  <si>
    <t xml:space="preserve">5/3 5/3 6/4 6/2 6/2 4/3 4/4 4/3 </t>
  </si>
  <si>
    <t xml:space="preserve">5/3 4/2 5/4 4/1 3/2 3/2 4/4 4/2 </t>
  </si>
  <si>
    <t xml:space="preserve"> 32/20</t>
  </si>
  <si>
    <t xml:space="preserve">1/1 3/2 4/3 5/2 5/2 2/2 3/3 1/1 </t>
  </si>
  <si>
    <t xml:space="preserve"> 24/16</t>
  </si>
  <si>
    <t xml:space="preserve">0/0 1/1 4/3 3/2 2/2 1/1 5/4 5/3 </t>
  </si>
  <si>
    <t xml:space="preserve">6/3 6/3 6/4 6/2 6/2 6/4 5/5 6/3 </t>
  </si>
  <si>
    <t xml:space="preserve">5/3 6/3 6/4 5/2 6/2 6/4 6/5 6/3 </t>
  </si>
  <si>
    <t xml:space="preserve">6/3 6/3 5/4 6/2 6/2 6/4 5/5 6/3 </t>
  </si>
  <si>
    <t xml:space="preserve">6/3 6/3 5/4 6/2 6/2 4/3 6/5 5/3 </t>
  </si>
  <si>
    <t xml:space="preserve">6/3 5/2 5/4 6/2 6/2 6/4 6/5 4/3 </t>
  </si>
  <si>
    <t xml:space="preserve">5/3 5/2 5/4 6/2 6/2 6/4 5/4 6/3 </t>
  </si>
  <si>
    <t xml:space="preserve">6/3 6/3 4/3 6/2 6/2 4/3 5/4 5/3 </t>
  </si>
  <si>
    <t xml:space="preserve">6/3 5/2 4/4 6/2 6/2 6/4 3/3 5/3 </t>
  </si>
  <si>
    <t xml:space="preserve">5/3 4/2 6/4 5/1 5/2 5/4 3/2 5/3 </t>
  </si>
  <si>
    <t xml:space="preserve">5/3 3/3 6/4 6/2 6/2 5/3 3/3 3/2 </t>
  </si>
  <si>
    <t xml:space="preserve">5/3 3/3 4/4 6/2 4/2 3/3 5/4 4/3 </t>
  </si>
  <si>
    <t xml:space="preserve"> 34/24</t>
  </si>
  <si>
    <t>Lag C</t>
  </si>
  <si>
    <t>Lag C Vet</t>
  </si>
  <si>
    <t>J-Å Andersson</t>
  </si>
  <si>
    <t>NilsErik Hollander</t>
  </si>
  <si>
    <t>Nils-Gunnar Larsson</t>
  </si>
  <si>
    <t>Emma Igelsjö</t>
  </si>
  <si>
    <t>Lag ABR</t>
  </si>
  <si>
    <t>Starter per förening 2016</t>
  </si>
  <si>
    <t xml:space="preserve">Ankarsrum </t>
  </si>
  <si>
    <t>Kretsfält Nr 2 Överum 2016</t>
  </si>
  <si>
    <t>Adolfsson, Patrik</t>
  </si>
  <si>
    <t xml:space="preserve">6/2 6/3 5/3 6/3 5/3 4/2 6/3 5/5 </t>
  </si>
  <si>
    <t>43/24</t>
  </si>
  <si>
    <t>Andersson, Patrik</t>
  </si>
  <si>
    <t xml:space="preserve">4/2 4/3 6/3 4/3 5/3 6/3 6/3 3/3 </t>
  </si>
  <si>
    <t>Andersson, Roger</t>
  </si>
  <si>
    <t xml:space="preserve">6/2 6/3 2/1 6/3 2/2 3/2 6/3 6/6 </t>
  </si>
  <si>
    <t>37/22</t>
  </si>
  <si>
    <t xml:space="preserve">5/2 5/3 6/3 4/2 4/3 4/3 5/3 4/4 </t>
  </si>
  <si>
    <t>37/23</t>
  </si>
  <si>
    <t xml:space="preserve">4/2 4/3 5/2 4/3 2/2 5/3 6/3 5/5 </t>
  </si>
  <si>
    <t>35/23</t>
  </si>
  <si>
    <t>Hollander, Nils Erik</t>
  </si>
  <si>
    <t xml:space="preserve">3/2 4/3 3/1 3/3 3/2 3/3 5/2 1/1 </t>
  </si>
  <si>
    <t>25/17</t>
  </si>
  <si>
    <t>Eriksson, Klara</t>
  </si>
  <si>
    <t xml:space="preserve">3/1 1/1 3/2 2/2 0/0 4/3 1/1 3/3 </t>
  </si>
  <si>
    <t>17/13</t>
  </si>
  <si>
    <t>Ranta, Matti</t>
  </si>
  <si>
    <t xml:space="preserve">6/2 6/3 5/3 4/3 6/3 6/3 5/3 5/5 </t>
  </si>
  <si>
    <t>Jägerö, Åke</t>
  </si>
  <si>
    <t xml:space="preserve">6/2 5/3 3/2 4/3 5/3 6/3 3/2 3/3 </t>
  </si>
  <si>
    <t>35/21</t>
  </si>
  <si>
    <t xml:space="preserve">5/2 4/3 2/1 4/3 2/1 4/3 4/3 6/6 </t>
  </si>
  <si>
    <t>31/22</t>
  </si>
  <si>
    <t>Igelström, Fredrik</t>
  </si>
  <si>
    <t xml:space="preserve">5/2 4/2 4/2 3/3 6/3 5/3 6/3 6/6 </t>
  </si>
  <si>
    <t>39/24</t>
  </si>
  <si>
    <t>Edvardsson, Anders</t>
  </si>
  <si>
    <t xml:space="preserve">5/2 4/3 3/2 5/3 4/3 5/3 5/3 3/3 </t>
  </si>
  <si>
    <t>34/22</t>
  </si>
  <si>
    <t xml:space="preserve">6/2 6/3 6/3 6/3 6/3 6/3 6/3 6/6 </t>
  </si>
  <si>
    <t>48/26</t>
  </si>
  <si>
    <t xml:space="preserve">6/2 6/3 6/3 6/3 6/3 5/3 6/3 6/6 </t>
  </si>
  <si>
    <t>47/26</t>
  </si>
  <si>
    <t>Lindsköld, Thomas</t>
  </si>
  <si>
    <t xml:space="preserve">6/2 6/3 6/3 5/2 4/3 5/3 5/3 6/6 </t>
  </si>
  <si>
    <t>Jansson, Carin</t>
  </si>
  <si>
    <t xml:space="preserve">6/2 6/3 4/2 6/3 5/3 2/2 5/3 5/5 </t>
  </si>
  <si>
    <t>39/23</t>
  </si>
  <si>
    <t xml:space="preserve">5/2 6/3 6/3 6/3 6/3 4/3 6/3 6/6 </t>
  </si>
  <si>
    <t>45/26</t>
  </si>
  <si>
    <t xml:space="preserve">6/2 4/2 5/3 6/3 4/2 6/3 6/3 5/5 </t>
  </si>
  <si>
    <t>Jonsson, Rickard</t>
  </si>
  <si>
    <t xml:space="preserve">6/2 6/3 4/2 5/3 5/3 3/2 6/3 6/6 </t>
  </si>
  <si>
    <t>41/24</t>
  </si>
  <si>
    <t xml:space="preserve">4/2 6/3 5/2 5/3 4/3 5/3 6/3 5/5 </t>
  </si>
  <si>
    <t>40/24</t>
  </si>
  <si>
    <t xml:space="preserve">6/2 4/3 4/3 3/2 3/2 6/3 6/3 4/4 </t>
  </si>
  <si>
    <t>36/22</t>
  </si>
  <si>
    <t>Eckerlid, Jan</t>
  </si>
  <si>
    <t xml:space="preserve">4/2 6/3 5/3 5/3 3/2 2/1 5/3 5/5 </t>
  </si>
  <si>
    <t>35/22</t>
  </si>
  <si>
    <t xml:space="preserve">4/2 3/2 5/3 3/2 1/1 3/2 6/3 5/5 </t>
  </si>
  <si>
    <t>30/20</t>
  </si>
  <si>
    <t>Eklöv, Tommy</t>
  </si>
  <si>
    <t xml:space="preserve">6/2 6/3 6/3 5/3 6/3 6/3 5/3 6/6 </t>
  </si>
  <si>
    <t>46/26</t>
  </si>
  <si>
    <t xml:space="preserve">6/2 5/3 5/2 6/3 5/3 6/3 6/3 5/5 </t>
  </si>
  <si>
    <t>44/24</t>
  </si>
  <si>
    <t>Karlsson, Jonny</t>
  </si>
  <si>
    <t xml:space="preserve">6/2 6/3 5/2 5/2 5/3 6/3 6/3 4/4 </t>
  </si>
  <si>
    <t xml:space="preserve">5/2 5/3 4/3 6/3 4/3 5/3 5/2 4/4 </t>
  </si>
  <si>
    <t>Wirskog, Mats</t>
  </si>
  <si>
    <t xml:space="preserve">6/2 4/2 6/3 6/3 2/2 3/2 5/2 6/6 </t>
  </si>
  <si>
    <t>38/22</t>
  </si>
  <si>
    <t>Adolfsson, Tomas</t>
  </si>
  <si>
    <t xml:space="preserve">6/2 5/3 5/3 6/3 3/3 6/3 6/3 1/1 </t>
  </si>
  <si>
    <t>38/21</t>
  </si>
  <si>
    <t>Green, Ulf</t>
  </si>
  <si>
    <t xml:space="preserve">2/1 4/3 6/3 1/1 3/2 4/3 5/3 6/6 </t>
  </si>
  <si>
    <t>Ruwoldt, Christian</t>
  </si>
  <si>
    <t xml:space="preserve">2/1 5/3 4/2 3/3 5/3 4/3 5/3 3/3 </t>
  </si>
  <si>
    <t>31/21</t>
  </si>
  <si>
    <t xml:space="preserve">6/2 6/3 6/3 6/3 5/3 6/3 6/3 6/6 </t>
  </si>
  <si>
    <t xml:space="preserve">6/2 6/3 6/3 6/3 4/3 6/3 6/3 6/6 </t>
  </si>
  <si>
    <t xml:space="preserve">6/2 6/3 6/3 5/3 5/3 6/3 6/3 6/6 </t>
  </si>
  <si>
    <t xml:space="preserve">6/2 5/3 6/3 6/3 5/3 6/3 6/3 6/6 </t>
  </si>
  <si>
    <t xml:space="preserve">6/2 6/3 6/3 5/3 5/3 5/3 6/3 6/6 </t>
  </si>
  <si>
    <t xml:space="preserve">6/2 6/3 6/3 5/3 4/2 6/3 6/3 6/6 </t>
  </si>
  <si>
    <t xml:space="preserve">6/2 5/3 4/2 5/3 6/3 6/3 6/3 6/6 </t>
  </si>
  <si>
    <t xml:space="preserve">6/2 5/3 4/2 6/3 6/3 6/3 5/3 5/5 </t>
  </si>
  <si>
    <t xml:space="preserve">6/2 6/3 6/3 5/3 5/3 5/3 6/3 4/4 </t>
  </si>
  <si>
    <t xml:space="preserve">6/2 6/3 6/3 6/3 2/2 6/3 6/3 4/4 </t>
  </si>
  <si>
    <t xml:space="preserve">6/2 4/2 5/3 6/3 6/3 6/3 5/3 4/4 </t>
  </si>
  <si>
    <t>Igelström, Emma</t>
  </si>
  <si>
    <t xml:space="preserve">5/2 4/3 5/3 6/3 3/2 2/2 4/2 3/3 </t>
  </si>
  <si>
    <t>32/20</t>
  </si>
  <si>
    <t xml:space="preserve">6/2 1/1 4/3 3/2 3/3 5/3 2/2 5/5 </t>
  </si>
  <si>
    <t>29/21</t>
  </si>
  <si>
    <t>Ågren, Zarah</t>
  </si>
  <si>
    <t xml:space="preserve">3/2 2/1 1/1 1/1 2/1 2/2 4/3 4/4 </t>
  </si>
  <si>
    <t>19/15</t>
  </si>
  <si>
    <t xml:space="preserve">5/2 4/3 5/3 5/3 2/2 5/3 5/3 4/4 </t>
  </si>
  <si>
    <t>Åkerö, Maria</t>
  </si>
  <si>
    <t xml:space="preserve">4/2 3/2 3/2 1/1 3/2 2/2 5/3 3/3 </t>
  </si>
  <si>
    <t>24/17</t>
  </si>
  <si>
    <t xml:space="preserve">5/2 6/3 6/3 5/3 5/3 6/3 6/3 4/4 </t>
  </si>
  <si>
    <t xml:space="preserve">6/2 6/3 5/3 5/3 3/2 5/3 4/2 6/6 </t>
  </si>
  <si>
    <t>Lindsköld, Alma</t>
  </si>
  <si>
    <t xml:space="preserve">4/2 4/3 3/3 2/2 4/3 6/3 5/2 4/4 </t>
  </si>
  <si>
    <t>32/22</t>
  </si>
  <si>
    <t>Kellgren, Leif</t>
  </si>
  <si>
    <t xml:space="preserve">6/2 6/3 6/3 6/3 5/3 5/3 6/3 6/6 </t>
  </si>
  <si>
    <t xml:space="preserve">5/2 6/3 5/3 6/3 6/3 0/0 6/3 5/5 </t>
  </si>
  <si>
    <t>39/22</t>
  </si>
  <si>
    <t>Lundgren, Anders</t>
  </si>
  <si>
    <t xml:space="preserve">5/2 4/3 1/1 5/3 5/3 5/3 4/3 6/6 </t>
  </si>
  <si>
    <t>35/24</t>
  </si>
  <si>
    <t xml:space="preserve">6/2 6/3 2/2 5/3 2/2 4/3 5/2 5/5 </t>
  </si>
  <si>
    <t xml:space="preserve">5/2 6/3 5/3 6/3 5/3 6/3 6/3 5/5 </t>
  </si>
  <si>
    <t xml:space="preserve">5/2 4/3 4/2 6/3 4/3 6/3 6/3 6/6 </t>
  </si>
  <si>
    <t>41/25</t>
  </si>
  <si>
    <t xml:space="preserve">6/2 6/3 5/3 6/3 4/3 5/3 3/1 5/5 </t>
  </si>
  <si>
    <t>Karlsson, Bengt</t>
  </si>
  <si>
    <t xml:space="preserve">5/2 4/3 3/2 6/2 3/2 6/3 6/3 5/5 </t>
  </si>
  <si>
    <t>Rosengren, Leif</t>
  </si>
  <si>
    <t xml:space="preserve">5/2 5/3 4/3 6/3 4/2 4/3 6/3 3/3 </t>
  </si>
  <si>
    <t xml:space="preserve">5/2 5/3 4/2 4/3 5/3 4/3 5/2 4/4 </t>
  </si>
  <si>
    <t>Karlsson, Nils Gunnar</t>
  </si>
  <si>
    <t xml:space="preserve">3/2 5/3 4/3 5/3 0/0 2/2 6/3 4/4 </t>
  </si>
  <si>
    <t>29/20</t>
  </si>
  <si>
    <t xml:space="preserve">6/2 6/3 3/3 6/3 2/2 6/3 6/3 6/6 </t>
  </si>
  <si>
    <t xml:space="preserve">5/2 4/3 3/2 4/2 2/1 5/3 4/2 4/4 </t>
  </si>
  <si>
    <t>31/19</t>
  </si>
  <si>
    <t xml:space="preserve">3/2 3/3 3/2 3/2 4/2 5/3 5/3 4/4 </t>
  </si>
  <si>
    <t>30/21</t>
  </si>
  <si>
    <t xml:space="preserve">5/2 5/3 4/2 5/3 6/3 6/3 5/3 6/6 </t>
  </si>
  <si>
    <t>42/25</t>
  </si>
  <si>
    <t xml:space="preserve">5/2 5/3 6/3 5/2 4/2 4/3 5/3 6/6 </t>
  </si>
  <si>
    <t xml:space="preserve">5/2 3/2 4/2 6/3 3/2 6/3 6/3 6/6 </t>
  </si>
  <si>
    <t xml:space="preserve">6/2 4/2 3/2 6/3 2/1 5/3 4/2 5/5 </t>
  </si>
  <si>
    <t>35/20</t>
  </si>
  <si>
    <t xml:space="preserve">5/2 5/3 4/2 2/2 5/3 1/1 6/3 6/6 </t>
  </si>
  <si>
    <t xml:space="preserve">4/2 5/3 4/2 2/2 2/2 4/3 3/2 3/3 </t>
  </si>
  <si>
    <t>27/19</t>
  </si>
  <si>
    <t xml:space="preserve">6/2 6/3 5/3 6/3 5/3 6/3 5/2 6/6 </t>
  </si>
  <si>
    <t xml:space="preserve">6/2 6/3 4/1 6/3 5/3 6/3 6/3 6/6 </t>
  </si>
  <si>
    <t>Tävlingssektionen</t>
  </si>
  <si>
    <t xml:space="preserve">Patrik Andersson 1 </t>
  </si>
  <si>
    <t>Patrik Andersson 2</t>
  </si>
  <si>
    <t>Kretsfältskjutning Nr 3 2016-03-19 Vimmerby</t>
  </si>
  <si>
    <t>Summa</t>
  </si>
  <si>
    <t>Tr</t>
  </si>
  <si>
    <t>Ta</t>
  </si>
  <si>
    <t>Std.M</t>
  </si>
  <si>
    <t>Västervik PSF</t>
  </si>
  <si>
    <t xml:space="preserve">Jörgen Lindström </t>
  </si>
  <si>
    <t>Niklas Isaksson</t>
  </si>
  <si>
    <t>B3</t>
  </si>
  <si>
    <t>Tomas Lindsköld</t>
  </si>
  <si>
    <t xml:space="preserve">Pontus Karlsson </t>
  </si>
  <si>
    <t>Hultsfred PK</t>
  </si>
  <si>
    <t>Örjan Gustavvson</t>
  </si>
  <si>
    <t>Rickard Jonsson</t>
  </si>
  <si>
    <t>Jörgen Lindström</t>
  </si>
  <si>
    <t>Niklas Issaksson</t>
  </si>
  <si>
    <t>Emelie Mikkonen</t>
  </si>
  <si>
    <t>Nils-Gunnas Karlsson</t>
  </si>
  <si>
    <t>Weine Hjalmarsson</t>
  </si>
  <si>
    <t>JUNIOR</t>
  </si>
  <si>
    <t>Junior</t>
  </si>
  <si>
    <t>P</t>
  </si>
  <si>
    <t>Lag veteran C</t>
  </si>
  <si>
    <t>Lag Dam</t>
  </si>
  <si>
    <t>Lag Grov</t>
  </si>
  <si>
    <t xml:space="preserve">Anders Hornwall </t>
  </si>
  <si>
    <t xml:space="preserve">Rolf Burman </t>
  </si>
  <si>
    <t>Börje Thureson</t>
  </si>
  <si>
    <t>Nicklas Isaksson</t>
  </si>
  <si>
    <t>Stefan Gustavsson</t>
  </si>
  <si>
    <t xml:space="preserve">Johan Almqvist </t>
  </si>
  <si>
    <t xml:space="preserve">Patrik Andersson </t>
  </si>
  <si>
    <t xml:space="preserve">Daniel Pettersson </t>
  </si>
  <si>
    <t>K E Nilsson</t>
  </si>
  <si>
    <t>Jan Frankenberg</t>
  </si>
  <si>
    <t>EmilMikaelsson</t>
  </si>
  <si>
    <t>Klass jun</t>
  </si>
  <si>
    <t xml:space="preserve">Hultsfred PK </t>
  </si>
  <si>
    <t xml:space="preserve"> Hultsfred PK </t>
  </si>
  <si>
    <t>Vapengrupp C</t>
  </si>
  <si>
    <t>Stationer</t>
  </si>
  <si>
    <t>Poäng.</t>
  </si>
  <si>
    <t>Leif Rosengreen</t>
  </si>
  <si>
    <t>K-E Nilsson</t>
  </si>
  <si>
    <t>D2</t>
  </si>
  <si>
    <t>Nicklas Nilsson</t>
  </si>
  <si>
    <t>Johan Almqvist</t>
  </si>
  <si>
    <t>Fredrik Pettersson</t>
  </si>
  <si>
    <t>Daniel Pettersson</t>
  </si>
  <si>
    <t>Vapengrupp B</t>
  </si>
  <si>
    <t>Vapengrupp A</t>
  </si>
  <si>
    <t>Vapengrupp R</t>
  </si>
  <si>
    <t>Klass.</t>
  </si>
  <si>
    <t xml:space="preserve">Hultsfred </t>
  </si>
  <si>
    <t xml:space="preserve">Peder carlsson </t>
  </si>
  <si>
    <t>Ebbe Westlin</t>
  </si>
  <si>
    <t>Andreas Strömberg</t>
  </si>
  <si>
    <t>Eva Guzenda</t>
  </si>
  <si>
    <t xml:space="preserve">Västervik </t>
  </si>
  <si>
    <t>Conny Peterson</t>
  </si>
  <si>
    <t>Johannes Lundberg</t>
  </si>
  <si>
    <t xml:space="preserve">Västerviks PSF </t>
  </si>
  <si>
    <t>Ingemar Lundgren</t>
  </si>
  <si>
    <t>Kristian Ravantii</t>
  </si>
  <si>
    <t>Pannawit Lundgren</t>
  </si>
  <si>
    <t>Kretsfält nr 5</t>
  </si>
  <si>
    <t>Västervik 2016-04-09</t>
  </si>
  <si>
    <t>Patrik "Korren" Andersson</t>
  </si>
  <si>
    <t>Ebbe Westin</t>
  </si>
  <si>
    <t>Christian Ruwolt</t>
  </si>
  <si>
    <t>Anderas Strömberg</t>
  </si>
  <si>
    <t>Pär Stålhanske</t>
  </si>
  <si>
    <t>Kristian Ravantti</t>
  </si>
  <si>
    <t>Lars Nord</t>
  </si>
  <si>
    <t>Emma Ingelström</t>
  </si>
  <si>
    <t>Zara Ågren</t>
  </si>
  <si>
    <t>Lagtävling Veteran</t>
  </si>
  <si>
    <t>85/46</t>
  </si>
  <si>
    <t>79/45</t>
  </si>
  <si>
    <t>79/42</t>
  </si>
  <si>
    <t>140/78</t>
  </si>
  <si>
    <t>138/77</t>
  </si>
  <si>
    <t>138/75</t>
  </si>
  <si>
    <t>138/74</t>
  </si>
  <si>
    <t>85/47</t>
  </si>
  <si>
    <t>68/39</t>
  </si>
  <si>
    <t>Lagtävling Grovvapen</t>
  </si>
  <si>
    <t>93/51</t>
  </si>
  <si>
    <t>92/51</t>
  </si>
  <si>
    <t>80/48</t>
  </si>
  <si>
    <t>Kretsserien i fält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</si>
</sst>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D]General"/>
  </numFmts>
  <fonts count="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2"/>
      <name val="Arial"/>
      <family val="2"/>
    </font>
    <font>
      <b/>
      <sz val="10"/>
      <color indexed="18"/>
      <name val="Arial"/>
      <family val="2"/>
    </font>
    <font>
      <sz val="10"/>
      <color indexed="18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FF0000"/>
      <name val="Arial"/>
      <family val="2"/>
    </font>
    <font>
      <sz val="10"/>
      <color indexed="10"/>
      <name val="Arial"/>
      <family val="2"/>
    </font>
    <font>
      <sz val="2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164" fontId="17" fillId="0" borderId="0"/>
  </cellStyleXfs>
  <cellXfs count="378">
    <xf numFmtId="0" fontId="0" fillId="0" borderId="0" xfId="0"/>
    <xf numFmtId="0" fontId="2" fillId="0" borderId="0" xfId="1" applyFont="1" applyAlignment="1"/>
    <xf numFmtId="0" fontId="1" fillId="0" borderId="0" xfId="1"/>
    <xf numFmtId="0" fontId="3" fillId="0" borderId="0" xfId="1" applyFont="1" applyAlignment="1"/>
    <xf numFmtId="0" fontId="0" fillId="0" borderId="0" xfId="0" applyAlignment="1">
      <alignment horizontal="center"/>
    </xf>
    <xf numFmtId="0" fontId="1" fillId="0" borderId="0" xfId="1"/>
    <xf numFmtId="0" fontId="1" fillId="0" borderId="0" xfId="1"/>
    <xf numFmtId="0" fontId="1" fillId="0" borderId="0" xfId="1" applyAlignment="1">
      <alignment horizontal="center"/>
    </xf>
    <xf numFmtId="0" fontId="3" fillId="0" borderId="0" xfId="1" applyFont="1" applyAlignment="1"/>
    <xf numFmtId="0" fontId="1" fillId="0" borderId="0" xfId="1"/>
    <xf numFmtId="0" fontId="1" fillId="0" borderId="3" xfId="1" applyBorder="1"/>
    <xf numFmtId="0" fontId="4" fillId="0" borderId="3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0" fontId="1" fillId="0" borderId="0" xfId="1"/>
    <xf numFmtId="49" fontId="1" fillId="0" borderId="0" xfId="1" applyNumberFormat="1"/>
    <xf numFmtId="0" fontId="3" fillId="0" borderId="0" xfId="1" applyFont="1"/>
    <xf numFmtId="0" fontId="1" fillId="0" borderId="0" xfId="1" applyAlignment="1">
      <alignment horizontal="center"/>
    </xf>
    <xf numFmtId="0" fontId="1" fillId="0" borderId="0" xfId="1" applyBorder="1"/>
    <xf numFmtId="0" fontId="3" fillId="0" borderId="0" xfId="1" applyFont="1" applyBorder="1" applyAlignment="1">
      <alignment horizontal="left"/>
    </xf>
    <xf numFmtId="0" fontId="3" fillId="0" borderId="0" xfId="1" applyFont="1" applyBorder="1"/>
    <xf numFmtId="0" fontId="4" fillId="0" borderId="0" xfId="1" applyNumberFormat="1" applyFont="1" applyFill="1" applyBorder="1" applyAlignment="1" applyProtection="1"/>
    <xf numFmtId="0" fontId="4" fillId="0" borderId="0" xfId="1" applyNumberFormat="1" applyFont="1" applyFill="1" applyBorder="1" applyAlignment="1" applyProtection="1">
      <alignment horizontal="left"/>
    </xf>
    <xf numFmtId="0" fontId="3" fillId="0" borderId="0" xfId="1" applyNumberFormat="1" applyFont="1" applyFill="1" applyBorder="1" applyAlignment="1" applyProtection="1">
      <alignment horizontal="center"/>
    </xf>
    <xf numFmtId="0" fontId="3" fillId="0" borderId="0" xfId="1" applyNumberFormat="1" applyFont="1" applyFill="1" applyBorder="1" applyAlignment="1" applyProtection="1">
      <alignment horizontal="left"/>
    </xf>
    <xf numFmtId="0" fontId="3" fillId="0" borderId="0" xfId="1" applyFont="1" applyFill="1" applyBorder="1"/>
    <xf numFmtId="0" fontId="1" fillId="0" borderId="0" xfId="1" applyFill="1" applyBorder="1"/>
    <xf numFmtId="0" fontId="3" fillId="0" borderId="0" xfId="1" applyFont="1" applyBorder="1" applyAlignment="1">
      <alignment horizontal="right"/>
    </xf>
    <xf numFmtId="0" fontId="3" fillId="0" borderId="0" xfId="1" applyNumberFormat="1" applyFont="1" applyFill="1" applyBorder="1" applyAlignment="1" applyProtection="1"/>
    <xf numFmtId="0" fontId="4" fillId="0" borderId="0" xfId="1" applyFont="1" applyFill="1" applyBorder="1" applyAlignment="1">
      <alignment horizontal="center"/>
    </xf>
    <xf numFmtId="0" fontId="4" fillId="0" borderId="3" xfId="1" applyFont="1" applyBorder="1"/>
    <xf numFmtId="0" fontId="3" fillId="0" borderId="3" xfId="1" applyFont="1" applyBorder="1"/>
    <xf numFmtId="0" fontId="1" fillId="0" borderId="3" xfId="1" applyBorder="1" applyAlignment="1">
      <alignment horizontal="center"/>
    </xf>
    <xf numFmtId="49" fontId="1" fillId="0" borderId="0" xfId="1" applyNumberFormat="1" applyFill="1"/>
    <xf numFmtId="0" fontId="1" fillId="0" borderId="0" xfId="1"/>
    <xf numFmtId="0" fontId="3" fillId="0" borderId="0" xfId="1" applyFont="1"/>
    <xf numFmtId="0" fontId="4" fillId="0" borderId="0" xfId="2"/>
    <xf numFmtId="0" fontId="3" fillId="0" borderId="0" xfId="2" applyFont="1"/>
    <xf numFmtId="0" fontId="5" fillId="0" borderId="0" xfId="2" applyFont="1" applyAlignment="1">
      <alignment horizontal="center"/>
    </xf>
    <xf numFmtId="1" fontId="4" fillId="0" borderId="0" xfId="2" applyNumberFormat="1" applyAlignment="1">
      <alignment horizontal="center"/>
    </xf>
    <xf numFmtId="0" fontId="4" fillId="0" borderId="0" xfId="2" applyBorder="1"/>
    <xf numFmtId="0" fontId="4" fillId="0" borderId="0" xfId="2" applyBorder="1" applyAlignment="1">
      <alignment horizontal="center" textRotation="90"/>
    </xf>
    <xf numFmtId="0" fontId="6" fillId="0" borderId="0" xfId="2" applyFont="1" applyBorder="1"/>
    <xf numFmtId="0" fontId="4" fillId="0" borderId="3" xfId="2" applyBorder="1"/>
    <xf numFmtId="0" fontId="3" fillId="0" borderId="0" xfId="1" applyNumberFormat="1" applyFont="1" applyFill="1" applyBorder="1" applyAlignment="1" applyProtection="1">
      <alignment horizontal="right"/>
    </xf>
    <xf numFmtId="0" fontId="9" fillId="0" borderId="0" xfId="0" applyFont="1" applyAlignment="1">
      <alignment horizontal="center"/>
    </xf>
    <xf numFmtId="0" fontId="10" fillId="0" borderId="0" xfId="1" applyFont="1" applyFill="1" applyBorder="1" applyAlignment="1">
      <alignment horizontal="center"/>
    </xf>
    <xf numFmtId="0" fontId="5" fillId="0" borderId="1" xfId="2" applyFont="1" applyBorder="1" applyAlignment="1">
      <alignment horizontal="center"/>
    </xf>
    <xf numFmtId="1" fontId="4" fillId="0" borderId="1" xfId="2" applyNumberFormat="1" applyBorder="1" applyAlignment="1">
      <alignment horizontal="center"/>
    </xf>
    <xf numFmtId="0" fontId="4" fillId="0" borderId="1" xfId="2" applyBorder="1"/>
    <xf numFmtId="0" fontId="1" fillId="0" borderId="0" xfId="1" applyNumberFormat="1"/>
    <xf numFmtId="0" fontId="0" fillId="0" borderId="0" xfId="0" applyAlignment="1">
      <alignment horizontal="center"/>
    </xf>
    <xf numFmtId="0" fontId="0" fillId="0" borderId="3" xfId="0" applyBorder="1"/>
    <xf numFmtId="0" fontId="15" fillId="0" borderId="0" xfId="0" applyFont="1"/>
    <xf numFmtId="0" fontId="15" fillId="0" borderId="0" xfId="0" applyFont="1" applyAlignment="1">
      <alignment horizont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Fill="1" applyBorder="1"/>
    <xf numFmtId="0" fontId="13" fillId="0" borderId="0" xfId="0" applyFont="1"/>
    <xf numFmtId="0" fontId="0" fillId="0" borderId="0" xfId="0" applyFill="1" applyBorder="1" applyProtection="1"/>
    <xf numFmtId="0" fontId="15" fillId="0" borderId="3" xfId="0" applyFont="1" applyBorder="1"/>
    <xf numFmtId="0" fontId="15" fillId="0" borderId="3" xfId="0" applyFont="1" applyBorder="1" applyAlignment="1">
      <alignment horizontal="center"/>
    </xf>
    <xf numFmtId="0" fontId="0" fillId="0" borderId="0" xfId="0" applyBorder="1"/>
    <xf numFmtId="164" fontId="17" fillId="0" borderId="0" xfId="3" applyBorder="1" applyProtection="1"/>
    <xf numFmtId="0" fontId="0" fillId="0" borderId="0" xfId="0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5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/>
    <xf numFmtId="0" fontId="3" fillId="0" borderId="0" xfId="0" applyFont="1" applyBorder="1" applyAlignment="1">
      <alignment horizontal="left"/>
    </xf>
    <xf numFmtId="0" fontId="3" fillId="0" borderId="0" xfId="0" applyFont="1" applyBorder="1"/>
    <xf numFmtId="0" fontId="0" fillId="0" borderId="0" xfId="0" applyFont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4" xfId="0" applyFont="1" applyBorder="1"/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2" xfId="0" applyFont="1" applyFill="1" applyBorder="1"/>
    <xf numFmtId="0" fontId="3" fillId="0" borderId="0" xfId="0" applyFont="1" applyFill="1" applyBorder="1"/>
    <xf numFmtId="0" fontId="0" fillId="0" borderId="0" xfId="0" applyBorder="1" applyAlignment="1">
      <alignment horizontal="center"/>
    </xf>
    <xf numFmtId="0" fontId="9" fillId="0" borderId="0" xfId="0" applyFont="1" applyBorder="1" applyAlignment="1">
      <alignment horizontal="center"/>
    </xf>
    <xf numFmtId="49" fontId="1" fillId="0" borderId="0" xfId="1" applyNumberFormat="1" applyBorder="1"/>
    <xf numFmtId="49" fontId="1" fillId="0" borderId="0" xfId="1" applyNumberFormat="1" applyFill="1" applyBorder="1"/>
    <xf numFmtId="0" fontId="0" fillId="0" borderId="0" xfId="0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3" xfId="1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1" fillId="0" borderId="0" xfId="1" applyAlignment="1">
      <alignment horizontal="center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/>
    </xf>
    <xf numFmtId="0" fontId="1" fillId="0" borderId="0" xfId="1" applyFont="1" applyFill="1" applyBorder="1" applyAlignment="1">
      <alignment horizontal="center"/>
    </xf>
    <xf numFmtId="0" fontId="3" fillId="0" borderId="0" xfId="1" applyFont="1" applyBorder="1" applyAlignment="1"/>
    <xf numFmtId="0" fontId="1" fillId="0" borderId="0" xfId="1" applyBorder="1" applyAlignment="1">
      <alignment horizontal="center"/>
    </xf>
    <xf numFmtId="49" fontId="1" fillId="0" borderId="0" xfId="1" applyNumberFormat="1" applyFont="1" applyFill="1" applyBorder="1"/>
    <xf numFmtId="49" fontId="4" fillId="0" borderId="0" xfId="1" applyNumberFormat="1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20" fillId="0" borderId="0" xfId="0" applyFont="1" applyBorder="1" applyAlignment="1">
      <alignment horizontal="center"/>
    </xf>
    <xf numFmtId="0" fontId="5" fillId="0" borderId="0" xfId="2" applyFont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4" fillId="0" borderId="7" xfId="2" applyBorder="1"/>
    <xf numFmtId="0" fontId="5" fillId="0" borderId="7" xfId="2" applyFont="1" applyBorder="1" applyAlignment="1">
      <alignment horizontal="center"/>
    </xf>
    <xf numFmtId="1" fontId="4" fillId="0" borderId="7" xfId="2" applyNumberFormat="1" applyBorder="1" applyAlignment="1">
      <alignment horizontal="center"/>
    </xf>
    <xf numFmtId="0" fontId="1" fillId="0" borderId="3" xfId="2" applyFont="1" applyBorder="1" applyAlignment="1"/>
    <xf numFmtId="0" fontId="4" fillId="0" borderId="3" xfId="2" applyFont="1" applyBorder="1" applyAlignment="1"/>
    <xf numFmtId="0" fontId="0" fillId="0" borderId="1" xfId="0" applyBorder="1"/>
    <xf numFmtId="0" fontId="1" fillId="0" borderId="0" xfId="1" applyNumberFormat="1" applyBorder="1"/>
    <xf numFmtId="0" fontId="21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3" fillId="0" borderId="0" xfId="0" applyFont="1" applyBorder="1"/>
    <xf numFmtId="164" fontId="17" fillId="0" borderId="0" xfId="3" applyFill="1" applyBorder="1" applyProtection="1"/>
    <xf numFmtId="0" fontId="1" fillId="0" borderId="0" xfId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3" xfId="1" applyFont="1" applyBorder="1"/>
    <xf numFmtId="0" fontId="8" fillId="0" borderId="0" xfId="0" applyNumberFormat="1" applyFont="1" applyFill="1" applyBorder="1" applyAlignment="1" applyProtection="1">
      <protection locked="0"/>
    </xf>
    <xf numFmtId="0" fontId="8" fillId="0" borderId="0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Border="1"/>
    <xf numFmtId="0" fontId="8" fillId="0" borderId="2" xfId="0" applyFont="1" applyBorder="1"/>
    <xf numFmtId="0" fontId="8" fillId="0" borderId="2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22" fillId="0" borderId="0" xfId="0" applyFont="1"/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23" fillId="0" borderId="0" xfId="0" applyFont="1" applyBorder="1" applyAlignment="1">
      <alignment horizontal="left"/>
    </xf>
    <xf numFmtId="0" fontId="23" fillId="0" borderId="0" xfId="0" applyFont="1" applyBorder="1"/>
    <xf numFmtId="0" fontId="24" fillId="0" borderId="0" xfId="0" applyFont="1" applyBorder="1"/>
    <xf numFmtId="0" fontId="23" fillId="0" borderId="0" xfId="0" applyFont="1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Font="1" applyBorder="1"/>
    <xf numFmtId="0" fontId="0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3" xfId="1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3" xfId="1" applyFont="1" applyBorder="1" applyAlignment="1">
      <alignment horizontal="center"/>
    </xf>
    <xf numFmtId="0" fontId="1" fillId="0" borderId="3" xfId="1" applyBorder="1" applyAlignment="1">
      <alignment horizontal="center"/>
    </xf>
    <xf numFmtId="0" fontId="5" fillId="0" borderId="0" xfId="2" applyFont="1" applyAlignment="1">
      <alignment horizontal="center"/>
    </xf>
    <xf numFmtId="0" fontId="1" fillId="0" borderId="3" xfId="1" applyNumberFormat="1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1" applyNumberFormat="1" applyFont="1" applyFill="1" applyBorder="1" applyAlignment="1" applyProtection="1"/>
    <xf numFmtId="0" fontId="3" fillId="0" borderId="0" xfId="1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1" fontId="4" fillId="0" borderId="0" xfId="2" applyNumberFormat="1" applyBorder="1" applyAlignment="1">
      <alignment horizontal="center"/>
    </xf>
    <xf numFmtId="0" fontId="1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protection locked="0"/>
    </xf>
    <xf numFmtId="49" fontId="1" fillId="0" borderId="1" xfId="1" applyNumberFormat="1" applyFill="1" applyBorder="1"/>
    <xf numFmtId="0" fontId="1" fillId="0" borderId="1" xfId="1" applyFill="1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49" fontId="1" fillId="0" borderId="1" xfId="1" applyNumberFormat="1" applyBorder="1"/>
    <xf numFmtId="0" fontId="19" fillId="0" borderId="1" xfId="0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ill="1" applyBorder="1"/>
    <xf numFmtId="0" fontId="0" fillId="0" borderId="8" xfId="0" applyBorder="1"/>
    <xf numFmtId="0" fontId="1" fillId="0" borderId="8" xfId="1" applyFill="1" applyBorder="1"/>
    <xf numFmtId="0" fontId="19" fillId="0" borderId="8" xfId="0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2" xfId="0" applyNumberFormat="1" applyFill="1" applyBorder="1" applyAlignment="1">
      <alignment horizontal="center"/>
    </xf>
    <xf numFmtId="49" fontId="0" fillId="0" borderId="9" xfId="0" applyNumberFormat="1" applyFill="1" applyBorder="1" applyAlignment="1">
      <alignment horizontal="center"/>
    </xf>
    <xf numFmtId="49" fontId="13" fillId="0" borderId="10" xfId="0" applyNumberFormat="1" applyFont="1" applyBorder="1" applyAlignment="1"/>
    <xf numFmtId="49" fontId="13" fillId="0" borderId="11" xfId="0" applyNumberFormat="1" applyFont="1" applyBorder="1" applyAlignment="1"/>
    <xf numFmtId="49" fontId="13" fillId="0" borderId="12" xfId="0" applyNumberFormat="1" applyFont="1" applyBorder="1" applyAlignment="1"/>
    <xf numFmtId="49" fontId="0" fillId="0" borderId="13" xfId="0" applyNumberFormat="1" applyBorder="1"/>
    <xf numFmtId="0" fontId="0" fillId="0" borderId="2" xfId="0" applyBorder="1"/>
    <xf numFmtId="49" fontId="0" fillId="0" borderId="9" xfId="0" applyNumberFormat="1" applyBorder="1" applyAlignment="1">
      <alignment horizontal="center"/>
    </xf>
    <xf numFmtId="49" fontId="13" fillId="0" borderId="14" xfId="0" applyNumberFormat="1" applyFont="1" applyFill="1" applyBorder="1" applyAlignment="1">
      <alignment horizontal="center"/>
    </xf>
    <xf numFmtId="49" fontId="13" fillId="0" borderId="2" xfId="0" applyNumberFormat="1" applyFont="1" applyFill="1" applyBorder="1" applyAlignment="1">
      <alignment horizontal="center"/>
    </xf>
    <xf numFmtId="49" fontId="13" fillId="0" borderId="15" xfId="0" applyNumberFormat="1" applyFont="1" applyFill="1" applyBorder="1" applyAlignment="1">
      <alignment horizontal="center"/>
    </xf>
    <xf numFmtId="49" fontId="13" fillId="0" borderId="16" xfId="0" applyNumberFormat="1" applyFont="1" applyBorder="1"/>
    <xf numFmtId="1" fontId="0" fillId="0" borderId="2" xfId="0" applyNumberForma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1" fontId="13" fillId="0" borderId="14" xfId="0" applyNumberFormat="1" applyFont="1" applyBorder="1"/>
    <xf numFmtId="0" fontId="13" fillId="0" borderId="2" xfId="0" quotePrefix="1" applyFont="1" applyFill="1" applyBorder="1" applyAlignment="1">
      <alignment horizontal="center"/>
    </xf>
    <xf numFmtId="1" fontId="13" fillId="0" borderId="15" xfId="0" applyNumberFormat="1" applyFont="1" applyBorder="1"/>
    <xf numFmtId="1" fontId="0" fillId="0" borderId="16" xfId="0" applyNumberFormat="1" applyBorder="1"/>
    <xf numFmtId="1" fontId="13" fillId="0" borderId="17" xfId="0" applyNumberFormat="1" applyFont="1" applyBorder="1"/>
    <xf numFmtId="0" fontId="13" fillId="0" borderId="18" xfId="0" quotePrefix="1" applyFont="1" applyFill="1" applyBorder="1" applyAlignment="1">
      <alignment horizontal="center"/>
    </xf>
    <xf numFmtId="1" fontId="13" fillId="0" borderId="19" xfId="0" applyNumberFormat="1" applyFont="1" applyBorder="1"/>
    <xf numFmtId="1" fontId="0" fillId="0" borderId="20" xfId="0" applyNumberFormat="1" applyBorder="1"/>
    <xf numFmtId="0" fontId="13" fillId="0" borderId="2" xfId="0" applyFont="1" applyBorder="1"/>
    <xf numFmtId="0" fontId="0" fillId="0" borderId="9" xfId="0" applyBorder="1" applyAlignment="1">
      <alignment horizontal="center"/>
    </xf>
    <xf numFmtId="0" fontId="0" fillId="0" borderId="16" xfId="0" applyBorder="1"/>
    <xf numFmtId="0" fontId="0" fillId="0" borderId="2" xfId="0" applyFill="1" applyBorder="1"/>
    <xf numFmtId="0" fontId="0" fillId="0" borderId="16" xfId="0" applyFill="1" applyBorder="1"/>
    <xf numFmtId="1" fontId="0" fillId="0" borderId="0" xfId="0" applyNumberFormat="1" applyBorder="1" applyAlignment="1">
      <alignment horizontal="center"/>
    </xf>
    <xf numFmtId="1" fontId="13" fillId="0" borderId="0" xfId="0" applyNumberFormat="1" applyFont="1" applyBorder="1"/>
    <xf numFmtId="49" fontId="13" fillId="0" borderId="0" xfId="0" applyNumberFormat="1" applyFont="1" applyFill="1" applyBorder="1" applyAlignment="1">
      <alignment horizontal="center"/>
    </xf>
    <xf numFmtId="1" fontId="0" fillId="0" borderId="0" xfId="0" applyNumberFormat="1" applyBorder="1"/>
    <xf numFmtId="49" fontId="13" fillId="0" borderId="18" xfId="0" applyNumberFormat="1" applyFont="1" applyFill="1" applyBorder="1" applyAlignment="1">
      <alignment horizontal="center"/>
    </xf>
    <xf numFmtId="49" fontId="13" fillId="0" borderId="9" xfId="0" applyNumberFormat="1" applyFont="1" applyFill="1" applyBorder="1" applyAlignment="1">
      <alignment horizontal="center"/>
    </xf>
    <xf numFmtId="1" fontId="13" fillId="0" borderId="9" xfId="0" applyNumberFormat="1" applyFont="1" applyBorder="1"/>
    <xf numFmtId="0" fontId="13" fillId="0" borderId="14" xfId="0" applyFont="1" applyBorder="1"/>
    <xf numFmtId="0" fontId="13" fillId="0" borderId="9" xfId="0" applyFont="1" applyBorder="1"/>
    <xf numFmtId="0" fontId="13" fillId="0" borderId="15" xfId="0" applyFont="1" applyBorder="1"/>
    <xf numFmtId="0" fontId="0" fillId="0" borderId="6" xfId="0" applyFill="1" applyBorder="1"/>
    <xf numFmtId="1" fontId="13" fillId="0" borderId="2" xfId="0" applyNumberFormat="1" applyFont="1" applyBorder="1"/>
    <xf numFmtId="0" fontId="0" fillId="0" borderId="5" xfId="0" applyBorder="1"/>
    <xf numFmtId="49" fontId="0" fillId="0" borderId="5" xfId="0" applyNumberFormat="1" applyBorder="1" applyAlignment="1">
      <alignment horizontal="center"/>
    </xf>
    <xf numFmtId="49" fontId="0" fillId="0" borderId="22" xfId="0" applyNumberFormat="1" applyBorder="1" applyAlignment="1">
      <alignment horizontal="center"/>
    </xf>
    <xf numFmtId="49" fontId="13" fillId="0" borderId="23" xfId="0" applyNumberFormat="1" applyFont="1" applyFill="1" applyBorder="1" applyAlignment="1">
      <alignment horizontal="center"/>
    </xf>
    <xf numFmtId="49" fontId="13" fillId="0" borderId="5" xfId="0" applyNumberFormat="1" applyFont="1" applyFill="1" applyBorder="1" applyAlignment="1">
      <alignment horizontal="center"/>
    </xf>
    <xf numFmtId="49" fontId="13" fillId="0" borderId="24" xfId="0" applyNumberFormat="1" applyFont="1" applyFill="1" applyBorder="1" applyAlignment="1">
      <alignment horizontal="center"/>
    </xf>
    <xf numFmtId="49" fontId="13" fillId="0" borderId="25" xfId="0" applyNumberFormat="1" applyFont="1" applyBorder="1"/>
    <xf numFmtId="0" fontId="25" fillId="0" borderId="0" xfId="0" applyFont="1"/>
    <xf numFmtId="1" fontId="0" fillId="0" borderId="2" xfId="0" applyNumberFormat="1" applyBorder="1"/>
    <xf numFmtId="1" fontId="0" fillId="0" borderId="0" xfId="0" applyNumberFormat="1"/>
    <xf numFmtId="0" fontId="0" fillId="0" borderId="9" xfId="0" applyBorder="1"/>
    <xf numFmtId="0" fontId="13" fillId="0" borderId="0" xfId="0" quotePrefix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3" fillId="0" borderId="17" xfId="0" applyFont="1" applyBorder="1"/>
    <xf numFmtId="0" fontId="13" fillId="0" borderId="18" xfId="0" applyFont="1" applyBorder="1"/>
    <xf numFmtId="0" fontId="13" fillId="0" borderId="19" xfId="0" applyFont="1" applyBorder="1"/>
    <xf numFmtId="0" fontId="0" fillId="0" borderId="20" xfId="0" applyBorder="1"/>
    <xf numFmtId="0" fontId="0" fillId="0" borderId="0" xfId="0" applyAlignment="1"/>
    <xf numFmtId="0" fontId="0" fillId="0" borderId="0" xfId="0" applyBorder="1" applyAlignment="1"/>
    <xf numFmtId="0" fontId="0" fillId="0" borderId="1" xfId="0" applyBorder="1" applyAlignment="1"/>
    <xf numFmtId="0" fontId="4" fillId="0" borderId="0" xfId="1" applyFont="1" applyBorder="1" applyAlignment="1">
      <alignment horizontal="center"/>
    </xf>
    <xf numFmtId="0" fontId="0" fillId="0" borderId="7" xfId="0" applyBorder="1"/>
    <xf numFmtId="49" fontId="1" fillId="0" borderId="7" xfId="1" applyNumberFormat="1" applyBorder="1"/>
    <xf numFmtId="0" fontId="1" fillId="0" borderId="7" xfId="1" applyFill="1" applyBorder="1"/>
    <xf numFmtId="0" fontId="1" fillId="0" borderId="7" xfId="1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3" xfId="1" applyFont="1" applyBorder="1" applyAlignment="1">
      <alignment horizontal="center"/>
    </xf>
    <xf numFmtId="49" fontId="1" fillId="0" borderId="0" xfId="1" applyNumberFormat="1" applyFont="1" applyBorder="1"/>
    <xf numFmtId="0" fontId="19" fillId="0" borderId="0" xfId="0" applyFont="1" applyBorder="1"/>
    <xf numFmtId="49" fontId="1" fillId="0" borderId="8" xfId="1" applyNumberFormat="1" applyBorder="1"/>
    <xf numFmtId="0" fontId="0" fillId="0" borderId="8" xfId="0" applyFill="1" applyBorder="1"/>
    <xf numFmtId="0" fontId="0" fillId="0" borderId="8" xfId="0" applyBorder="1" applyAlignment="1">
      <alignment horizontal="center"/>
    </xf>
    <xf numFmtId="49" fontId="1" fillId="0" borderId="7" xfId="1" applyNumberFormat="1" applyFont="1" applyFill="1" applyBorder="1"/>
    <xf numFmtId="0" fontId="0" fillId="0" borderId="7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26" fillId="0" borderId="0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4" fillId="0" borderId="7" xfId="1" applyFont="1" applyFill="1" applyBorder="1" applyAlignment="1">
      <alignment horizontal="center"/>
    </xf>
    <xf numFmtId="0" fontId="3" fillId="0" borderId="7" xfId="1" applyFont="1" applyFill="1" applyBorder="1" applyAlignment="1">
      <alignment horizontal="center"/>
    </xf>
    <xf numFmtId="0" fontId="26" fillId="0" borderId="7" xfId="0" applyFont="1" applyBorder="1" applyAlignment="1">
      <alignment horizontal="center"/>
    </xf>
    <xf numFmtId="49" fontId="1" fillId="0" borderId="7" xfId="1" applyNumberFormat="1" applyFill="1" applyBorder="1"/>
    <xf numFmtId="0" fontId="27" fillId="0" borderId="0" xfId="1" applyFont="1" applyFill="1" applyBorder="1" applyAlignment="1">
      <alignment horizontal="center"/>
    </xf>
    <xf numFmtId="0" fontId="4" fillId="0" borderId="1" xfId="1" applyNumberFormat="1" applyFont="1" applyFill="1" applyBorder="1" applyAlignment="1" applyProtection="1"/>
    <xf numFmtId="0" fontId="3" fillId="0" borderId="1" xfId="1" applyFont="1" applyBorder="1"/>
    <xf numFmtId="0" fontId="3" fillId="0" borderId="1" xfId="1" applyFont="1" applyBorder="1" applyAlignment="1">
      <alignment horizontal="left"/>
    </xf>
    <xf numFmtId="0" fontId="3" fillId="0" borderId="1" xfId="1" applyNumberFormat="1" applyFont="1" applyFill="1" applyBorder="1" applyAlignment="1" applyProtection="1"/>
    <xf numFmtId="0" fontId="3" fillId="0" borderId="1" xfId="1" applyNumberFormat="1" applyFont="1" applyFill="1" applyBorder="1" applyAlignment="1" applyProtection="1">
      <alignment horizontal="center"/>
    </xf>
    <xf numFmtId="0" fontId="3" fillId="0" borderId="1" xfId="1" applyFont="1" applyBorder="1" applyAlignment="1">
      <alignment horizontal="right"/>
    </xf>
    <xf numFmtId="0" fontId="1" fillId="0" borderId="1" xfId="1" applyBorder="1"/>
    <xf numFmtId="0" fontId="3" fillId="0" borderId="1" xfId="1" applyNumberFormat="1" applyFont="1" applyFill="1" applyBorder="1" applyAlignment="1" applyProtection="1">
      <alignment horizontal="right"/>
    </xf>
    <xf numFmtId="0" fontId="3" fillId="0" borderId="1" xfId="1" applyNumberFormat="1" applyFont="1" applyFill="1" applyBorder="1" applyAlignment="1" applyProtection="1">
      <alignment horizontal="left"/>
    </xf>
    <xf numFmtId="0" fontId="0" fillId="0" borderId="0" xfId="0" applyAlignment="1">
      <alignment horizontal="center"/>
    </xf>
    <xf numFmtId="0" fontId="1" fillId="0" borderId="0" xfId="1" applyAlignment="1">
      <alignment horizontal="center"/>
    </xf>
    <xf numFmtId="0" fontId="0" fillId="0" borderId="0" xfId="0" applyAlignment="1">
      <alignment horizontal="center"/>
    </xf>
    <xf numFmtId="0" fontId="3" fillId="0" borderId="3" xfId="1" applyFont="1" applyBorder="1" applyAlignment="1">
      <alignment horizontal="center"/>
    </xf>
    <xf numFmtId="0" fontId="28" fillId="0" borderId="0" xfId="0" applyFont="1" applyAlignment="1">
      <alignment horizontal="center"/>
    </xf>
    <xf numFmtId="0" fontId="0" fillId="0" borderId="7" xfId="0" applyBorder="1" applyAlignment="1"/>
    <xf numFmtId="0" fontId="9" fillId="0" borderId="0" xfId="0" applyFont="1" applyBorder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21" fillId="0" borderId="0" xfId="0" applyFont="1" applyAlignment="1">
      <alignment horizontal="center"/>
    </xf>
    <xf numFmtId="0" fontId="1" fillId="0" borderId="0" xfId="1" applyBorder="1" applyAlignment="1"/>
    <xf numFmtId="49" fontId="1" fillId="0" borderId="0" xfId="1" applyNumberForma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7" xfId="0" applyFill="1" applyBorder="1"/>
    <xf numFmtId="0" fontId="13" fillId="0" borderId="7" xfId="0" applyFont="1" applyBorder="1" applyAlignment="1"/>
    <xf numFmtId="0" fontId="0" fillId="0" borderId="7" xfId="0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9" fillId="0" borderId="7" xfId="0" applyFont="1" applyBorder="1"/>
    <xf numFmtId="0" fontId="1" fillId="0" borderId="7" xfId="1" applyFont="1" applyFill="1" applyBorder="1"/>
    <xf numFmtId="49" fontId="3" fillId="0" borderId="7" xfId="1" applyNumberFormat="1" applyFont="1" applyBorder="1"/>
    <xf numFmtId="0" fontId="3" fillId="0" borderId="7" xfId="1" applyFont="1" applyFill="1" applyBorder="1"/>
    <xf numFmtId="0" fontId="26" fillId="0" borderId="0" xfId="0" applyFont="1" applyFill="1" applyBorder="1" applyAlignment="1">
      <alignment horizontal="center"/>
    </xf>
    <xf numFmtId="0" fontId="0" fillId="0" borderId="26" xfId="0" applyBorder="1"/>
    <xf numFmtId="0" fontId="1" fillId="0" borderId="26" xfId="1" applyFill="1" applyBorder="1"/>
    <xf numFmtId="0" fontId="9" fillId="0" borderId="26" xfId="0" applyFont="1" applyBorder="1" applyAlignment="1">
      <alignment horizontal="center"/>
    </xf>
    <xf numFmtId="0" fontId="27" fillId="0" borderId="8" xfId="1" applyFont="1" applyFill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49" fontId="1" fillId="0" borderId="11" xfId="1" applyNumberFormat="1" applyFill="1" applyBorder="1"/>
    <xf numFmtId="0" fontId="1" fillId="0" borderId="11" xfId="1" applyFill="1" applyBorder="1"/>
    <xf numFmtId="0" fontId="0" fillId="0" borderId="11" xfId="0" applyBorder="1"/>
    <xf numFmtId="0" fontId="0" fillId="0" borderId="11" xfId="0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1" fillId="0" borderId="0" xfId="1" applyFont="1" applyBorder="1" applyAlignment="1"/>
    <xf numFmtId="0" fontId="21" fillId="0" borderId="8" xfId="0" applyFont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0" fontId="9" fillId="0" borderId="8" xfId="0" applyFont="1" applyBorder="1"/>
    <xf numFmtId="0" fontId="1" fillId="0" borderId="0" xfId="1" applyAlignment="1"/>
    <xf numFmtId="0" fontId="4" fillId="0" borderId="0" xfId="1" applyFont="1" applyBorder="1" applyAlignment="1"/>
    <xf numFmtId="0" fontId="19" fillId="0" borderId="7" xfId="0" applyFont="1" applyBorder="1" applyAlignment="1"/>
    <xf numFmtId="0" fontId="3" fillId="0" borderId="3" xfId="1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5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center"/>
    </xf>
    <xf numFmtId="0" fontId="16" fillId="0" borderId="0" xfId="0" applyFont="1" applyAlignment="1" applyProtection="1">
      <alignment horizontal="center"/>
    </xf>
    <xf numFmtId="0" fontId="0" fillId="0" borderId="0" xfId="0" applyFont="1" applyAlignment="1" applyProtection="1">
      <alignment horizontal="center"/>
    </xf>
    <xf numFmtId="0" fontId="16" fillId="0" borderId="0" xfId="0" applyFont="1" applyAlignment="1">
      <alignment horizontal="center"/>
    </xf>
    <xf numFmtId="0" fontId="16" fillId="0" borderId="3" xfId="0" applyFont="1" applyBorder="1" applyAlignment="1">
      <alignment horizontal="center"/>
    </xf>
    <xf numFmtId="164" fontId="15" fillId="0" borderId="0" xfId="0" applyNumberFormat="1" applyFont="1"/>
    <xf numFmtId="0" fontId="15" fillId="0" borderId="0" xfId="0" applyFont="1" applyFill="1" applyBorder="1"/>
    <xf numFmtId="0" fontId="15" fillId="0" borderId="0" xfId="0" applyFont="1" applyFill="1" applyBorder="1" applyProtection="1"/>
    <xf numFmtId="0" fontId="1" fillId="0" borderId="0" xfId="1" applyAlignment="1">
      <alignment horizontal="center"/>
    </xf>
    <xf numFmtId="0" fontId="2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3" fillId="0" borderId="3" xfId="1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" fillId="0" borderId="3" xfId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0" fontId="29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4" fillId="0" borderId="0" xfId="2" applyBorder="1" applyAlignment="1">
      <alignment horizontal="center"/>
    </xf>
    <xf numFmtId="0" fontId="7" fillId="0" borderId="0" xfId="2" applyFont="1" applyBorder="1" applyAlignment="1">
      <alignment horizontal="center" textRotation="90"/>
    </xf>
    <xf numFmtId="0" fontId="7" fillId="0" borderId="3" xfId="2" applyFont="1" applyBorder="1" applyAlignment="1">
      <alignment horizontal="center" textRotation="90"/>
    </xf>
    <xf numFmtId="0" fontId="0" fillId="0" borderId="3" xfId="0" applyBorder="1" applyAlignment="1">
      <alignment horizontal="center"/>
    </xf>
    <xf numFmtId="0" fontId="4" fillId="0" borderId="3" xfId="2" applyFont="1" applyBorder="1" applyAlignment="1">
      <alignment horizontal="center"/>
    </xf>
    <xf numFmtId="0" fontId="3" fillId="0" borderId="0" xfId="2" applyFont="1" applyBorder="1" applyAlignment="1">
      <alignment horizontal="center" textRotation="90"/>
    </xf>
    <xf numFmtId="0" fontId="3" fillId="0" borderId="3" xfId="2" applyFont="1" applyBorder="1" applyAlignment="1">
      <alignment horizontal="center" textRotation="90"/>
    </xf>
    <xf numFmtId="0" fontId="4" fillId="0" borderId="1" xfId="2" applyBorder="1" applyAlignment="1">
      <alignment horizontal="center"/>
    </xf>
    <xf numFmtId="0" fontId="5" fillId="0" borderId="0" xfId="2" applyFont="1" applyAlignment="1">
      <alignment horizontal="center"/>
    </xf>
    <xf numFmtId="0" fontId="4" fillId="0" borderId="0" xfId="2" applyAlignment="1">
      <alignment horizontal="center"/>
    </xf>
    <xf numFmtId="0" fontId="4" fillId="0" borderId="7" xfId="2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1" fillId="0" borderId="3" xfId="2" applyFont="1" applyBorder="1" applyAlignment="1">
      <alignment horizontal="center"/>
    </xf>
    <xf numFmtId="0" fontId="4" fillId="0" borderId="7" xfId="1" applyNumberFormat="1" applyFont="1" applyFill="1" applyBorder="1" applyAlignment="1" applyProtection="1"/>
    <xf numFmtId="0" fontId="3" fillId="0" borderId="7" xfId="1" applyFont="1" applyBorder="1"/>
    <xf numFmtId="0" fontId="3" fillId="0" borderId="7" xfId="1" applyFont="1" applyBorder="1" applyAlignment="1">
      <alignment horizontal="left"/>
    </xf>
    <xf numFmtId="0" fontId="3" fillId="0" borderId="7" xfId="1" applyNumberFormat="1" applyFont="1" applyFill="1" applyBorder="1" applyAlignment="1" applyProtection="1"/>
    <xf numFmtId="0" fontId="3" fillId="0" borderId="7" xfId="1" applyNumberFormat="1" applyFont="1" applyFill="1" applyBorder="1" applyAlignment="1" applyProtection="1">
      <alignment horizontal="center"/>
    </xf>
    <xf numFmtId="0" fontId="3" fillId="0" borderId="7" xfId="1" applyFont="1" applyBorder="1" applyAlignment="1">
      <alignment horizontal="right"/>
    </xf>
    <xf numFmtId="0" fontId="1" fillId="0" borderId="7" xfId="1" applyBorder="1"/>
    <xf numFmtId="0" fontId="3" fillId="0" borderId="7" xfId="1" applyNumberFormat="1" applyFont="1" applyFill="1" applyBorder="1" applyAlignment="1" applyProtection="1">
      <alignment horizontal="right"/>
    </xf>
    <xf numFmtId="0" fontId="3" fillId="0" borderId="7" xfId="1" applyNumberFormat="1" applyFont="1" applyFill="1" applyBorder="1" applyAlignment="1" applyProtection="1">
      <alignment horizontal="left"/>
    </xf>
    <xf numFmtId="0" fontId="3" fillId="0" borderId="0" xfId="1" applyFont="1" applyFill="1" applyBorder="1" applyAlignment="1">
      <alignment horizontal="right"/>
    </xf>
  </cellXfs>
  <cellStyles count="4">
    <cellStyle name="Excel Built-in Normal" xfId="3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39"/>
  <sheetViews>
    <sheetView tabSelected="1" topLeftCell="A224" workbookViewId="0">
      <selection activeCell="Q236" sqref="Q236"/>
    </sheetView>
  </sheetViews>
  <sheetFormatPr defaultRowHeight="15" x14ac:dyDescent="0.25"/>
  <cols>
    <col min="1" max="1" width="4.140625" customWidth="1"/>
    <col min="2" max="2" width="19.28515625" bestFit="1" customWidth="1"/>
    <col min="3" max="3" width="14.28515625" customWidth="1"/>
    <col min="4" max="9" width="6" customWidth="1"/>
    <col min="11" max="11" width="6.7109375" customWidth="1"/>
    <col min="12" max="12" width="5.7109375" style="135" customWidth="1"/>
    <col min="13" max="13" width="7.7109375" customWidth="1"/>
    <col min="14" max="14" width="5.7109375" style="135" customWidth="1"/>
    <col min="15" max="15" width="7.7109375" customWidth="1"/>
    <col min="16" max="16" width="5.7109375" style="135" customWidth="1"/>
    <col min="17" max="17" width="7.7109375" customWidth="1"/>
    <col min="18" max="18" width="5.7109375" customWidth="1"/>
    <col min="19" max="19" width="7.7109375" customWidth="1"/>
    <col min="20" max="20" width="5.7109375" customWidth="1"/>
  </cols>
  <sheetData>
    <row r="1" spans="1:33" ht="23.25" x14ac:dyDescent="0.35">
      <c r="A1" s="343" t="s">
        <v>379</v>
      </c>
      <c r="B1" s="343"/>
      <c r="C1" s="343"/>
      <c r="D1" s="343"/>
      <c r="E1" s="343"/>
      <c r="F1" s="343"/>
      <c r="G1" s="343"/>
      <c r="H1" s="343"/>
      <c r="I1" s="343"/>
      <c r="J1" s="34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x14ac:dyDescent="0.25">
      <c r="A2" s="344" t="s">
        <v>102</v>
      </c>
      <c r="B2" s="344"/>
      <c r="C2" s="344"/>
      <c r="D2" s="344"/>
      <c r="E2" s="344"/>
      <c r="F2" s="344"/>
      <c r="G2" s="344"/>
      <c r="H2" s="344"/>
      <c r="I2" s="344"/>
      <c r="J2" s="344"/>
    </row>
    <row r="3" spans="1:33" x14ac:dyDescent="0.25">
      <c r="A3" s="344" t="s">
        <v>378</v>
      </c>
      <c r="B3" s="344"/>
      <c r="C3" s="344"/>
      <c r="D3" s="344"/>
      <c r="E3" s="344"/>
      <c r="F3" s="344"/>
      <c r="G3" s="344"/>
      <c r="H3" s="344"/>
      <c r="I3" s="344"/>
      <c r="J3" s="344"/>
    </row>
    <row r="5" spans="1:33" x14ac:dyDescent="0.25">
      <c r="A5" s="3" t="s">
        <v>0</v>
      </c>
      <c r="B5" s="2"/>
      <c r="C5" s="2"/>
      <c r="D5" s="342" t="s">
        <v>1</v>
      </c>
      <c r="E5" s="342"/>
      <c r="F5" s="342"/>
      <c r="G5" s="342"/>
      <c r="H5" s="342"/>
      <c r="I5" s="342"/>
      <c r="J5" s="2"/>
    </row>
    <row r="6" spans="1:33" ht="15.75" thickBot="1" x14ac:dyDescent="0.3">
      <c r="A6" s="174"/>
      <c r="B6" s="10" t="s">
        <v>2</v>
      </c>
      <c r="C6" s="10" t="s">
        <v>3</v>
      </c>
      <c r="D6" s="11">
        <v>1</v>
      </c>
      <c r="E6" s="11">
        <v>2</v>
      </c>
      <c r="F6" s="11">
        <v>3</v>
      </c>
      <c r="G6" s="11">
        <v>4</v>
      </c>
      <c r="H6" s="11">
        <v>5</v>
      </c>
      <c r="I6" s="11">
        <v>6</v>
      </c>
      <c r="J6" s="169" t="s">
        <v>4</v>
      </c>
      <c r="Q6" s="6"/>
      <c r="R6" s="5"/>
      <c r="S6" s="5"/>
      <c r="T6" s="5"/>
    </row>
    <row r="7" spans="1:33" ht="15.75" thickTop="1" x14ac:dyDescent="0.25">
      <c r="A7" s="127">
        <v>1</v>
      </c>
      <c r="B7" s="23" t="s">
        <v>7</v>
      </c>
      <c r="C7" s="23" t="s">
        <v>13</v>
      </c>
      <c r="D7" s="81">
        <v>2</v>
      </c>
      <c r="E7" s="272">
        <v>3</v>
      </c>
      <c r="F7" s="168">
        <v>5</v>
      </c>
      <c r="G7" s="81">
        <v>2</v>
      </c>
      <c r="H7" s="81">
        <v>2</v>
      </c>
      <c r="I7" s="168"/>
      <c r="J7" s="103">
        <f>SUM(D7,E7,G7,H7)</f>
        <v>9</v>
      </c>
      <c r="M7" s="104"/>
      <c r="N7" s="165"/>
    </row>
    <row r="8" spans="1:33" x14ac:dyDescent="0.25">
      <c r="A8" s="58">
        <v>2</v>
      </c>
      <c r="B8" s="101" t="s">
        <v>78</v>
      </c>
      <c r="C8" s="101" t="s">
        <v>13</v>
      </c>
      <c r="D8" s="81">
        <v>4</v>
      </c>
      <c r="E8" s="291">
        <v>11</v>
      </c>
      <c r="F8" s="81">
        <v>6</v>
      </c>
      <c r="G8" s="272">
        <v>4</v>
      </c>
      <c r="H8" s="82">
        <v>1</v>
      </c>
      <c r="I8" s="168"/>
      <c r="J8" s="103">
        <f>SUM(D8,F8,G8,H8)</f>
        <v>15</v>
      </c>
      <c r="M8" s="104"/>
      <c r="N8" s="165"/>
    </row>
    <row r="9" spans="1:33" x14ac:dyDescent="0.25">
      <c r="A9" s="127">
        <v>3</v>
      </c>
      <c r="B9" s="41" t="s">
        <v>119</v>
      </c>
      <c r="C9" s="41" t="s">
        <v>14</v>
      </c>
      <c r="D9" s="81">
        <v>5</v>
      </c>
      <c r="E9" s="298">
        <v>1</v>
      </c>
      <c r="F9" s="81">
        <v>7</v>
      </c>
      <c r="G9" s="81">
        <v>3</v>
      </c>
      <c r="H9" s="110">
        <v>7</v>
      </c>
      <c r="I9" s="291"/>
      <c r="J9" s="103">
        <f>SUM(D9,E9,F9,G9)</f>
        <v>16</v>
      </c>
    </row>
    <row r="10" spans="1:33" x14ac:dyDescent="0.25">
      <c r="A10" s="127">
        <v>4</v>
      </c>
      <c r="B10" s="100" t="s">
        <v>10</v>
      </c>
      <c r="C10" s="100" t="s">
        <v>14</v>
      </c>
      <c r="D10" s="103">
        <v>7</v>
      </c>
      <c r="E10" s="103">
        <v>4</v>
      </c>
      <c r="F10" s="103">
        <v>2</v>
      </c>
      <c r="G10" s="103">
        <v>5</v>
      </c>
      <c r="H10" s="131">
        <v>11</v>
      </c>
      <c r="I10" s="175"/>
      <c r="J10" s="103">
        <f>SUM(D10,E10,F10,G10)</f>
        <v>18</v>
      </c>
    </row>
    <row r="11" spans="1:33" s="135" customFormat="1" x14ac:dyDescent="0.25">
      <c r="A11" s="58">
        <v>5</v>
      </c>
      <c r="B11" s="100" t="s">
        <v>6</v>
      </c>
      <c r="C11" s="100" t="s">
        <v>16</v>
      </c>
      <c r="D11" s="106">
        <v>16</v>
      </c>
      <c r="E11" s="103">
        <v>2</v>
      </c>
      <c r="F11" s="129">
        <v>1</v>
      </c>
      <c r="G11" s="273">
        <v>8</v>
      </c>
      <c r="H11" s="273">
        <v>9</v>
      </c>
      <c r="I11" s="99"/>
      <c r="J11" s="103">
        <f>SUM(E11,F11,G11,H11)</f>
        <v>20</v>
      </c>
    </row>
    <row r="12" spans="1:33" s="135" customFormat="1" x14ac:dyDescent="0.25">
      <c r="A12" s="127">
        <v>6</v>
      </c>
      <c r="B12" s="100" t="s">
        <v>9</v>
      </c>
      <c r="C12" s="100" t="s">
        <v>15</v>
      </c>
      <c r="D12" s="103">
        <v>12</v>
      </c>
      <c r="E12" s="103">
        <v>9</v>
      </c>
      <c r="F12" s="103">
        <v>4</v>
      </c>
      <c r="G12" s="120"/>
      <c r="H12" s="103">
        <v>4</v>
      </c>
      <c r="I12" s="120"/>
      <c r="J12" s="103">
        <f>SUM(D12,E12,F12,G12)</f>
        <v>25</v>
      </c>
    </row>
    <row r="13" spans="1:33" s="135" customFormat="1" x14ac:dyDescent="0.25">
      <c r="A13" s="127">
        <v>7</v>
      </c>
      <c r="B13" s="101" t="s">
        <v>79</v>
      </c>
      <c r="C13" s="101" t="s">
        <v>15</v>
      </c>
      <c r="D13" s="291">
        <v>15</v>
      </c>
      <c r="E13" s="103">
        <v>10</v>
      </c>
      <c r="F13" s="103">
        <v>3</v>
      </c>
      <c r="G13" s="103">
        <v>7</v>
      </c>
      <c r="H13" s="103">
        <v>6</v>
      </c>
      <c r="I13" s="175"/>
      <c r="J13" s="103">
        <f>SUM(E13,F13,G13,H13)</f>
        <v>26</v>
      </c>
    </row>
    <row r="14" spans="1:33" s="135" customFormat="1" x14ac:dyDescent="0.25">
      <c r="A14" s="58">
        <v>8</v>
      </c>
      <c r="B14" s="101" t="s">
        <v>54</v>
      </c>
      <c r="C14" s="101" t="s">
        <v>15</v>
      </c>
      <c r="D14" s="103">
        <v>8</v>
      </c>
      <c r="E14" s="103">
        <v>6</v>
      </c>
      <c r="F14" s="103">
        <v>18</v>
      </c>
      <c r="G14" s="120"/>
      <c r="H14" s="120">
        <v>17</v>
      </c>
      <c r="I14" s="102"/>
      <c r="J14" s="103">
        <f>SUM(D14,E14,F14,G14)</f>
        <v>32</v>
      </c>
    </row>
    <row r="15" spans="1:33" s="135" customFormat="1" x14ac:dyDescent="0.25">
      <c r="A15" s="127">
        <v>9</v>
      </c>
      <c r="B15" s="101" t="s">
        <v>117</v>
      </c>
      <c r="C15" s="70" t="s">
        <v>15</v>
      </c>
      <c r="D15" s="273">
        <v>17</v>
      </c>
      <c r="E15" s="103"/>
      <c r="F15" s="103">
        <v>9</v>
      </c>
      <c r="G15" s="103">
        <v>9</v>
      </c>
      <c r="H15" s="103">
        <v>12</v>
      </c>
      <c r="I15" s="175"/>
      <c r="J15" s="103">
        <f>SUM(D15,E15,F15,G15)</f>
        <v>35</v>
      </c>
    </row>
    <row r="16" spans="1:33" s="135" customFormat="1" x14ac:dyDescent="0.25">
      <c r="A16" s="127">
        <v>10</v>
      </c>
      <c r="B16" s="101" t="s">
        <v>235</v>
      </c>
      <c r="C16" s="101" t="s">
        <v>14</v>
      </c>
      <c r="D16" s="103">
        <v>6</v>
      </c>
      <c r="E16" s="103">
        <v>7</v>
      </c>
      <c r="F16" s="103">
        <v>13</v>
      </c>
      <c r="G16" s="103">
        <v>12</v>
      </c>
      <c r="H16" s="175">
        <v>19</v>
      </c>
      <c r="I16" s="175"/>
      <c r="J16" s="103">
        <f>SUM(D16,E16,F16,G16)</f>
        <v>38</v>
      </c>
    </row>
    <row r="17" spans="1:20" s="135" customFormat="1" x14ac:dyDescent="0.25">
      <c r="A17" s="58">
        <v>11</v>
      </c>
      <c r="B17" s="100" t="s">
        <v>8</v>
      </c>
      <c r="C17" s="100" t="s">
        <v>16</v>
      </c>
      <c r="D17" s="103">
        <v>11</v>
      </c>
      <c r="E17" s="103">
        <v>8</v>
      </c>
      <c r="F17" s="175">
        <v>16</v>
      </c>
      <c r="G17" s="103">
        <v>6</v>
      </c>
      <c r="H17" s="103">
        <v>5</v>
      </c>
      <c r="I17" s="175"/>
      <c r="J17" s="103">
        <f>SUM(D17,F17,G17,H17)</f>
        <v>38</v>
      </c>
      <c r="L17" s="101"/>
      <c r="M17" s="101"/>
      <c r="N17" s="102"/>
      <c r="O17" s="175"/>
      <c r="P17" s="70"/>
      <c r="Q17" s="175"/>
      <c r="R17" s="70"/>
      <c r="S17" s="102"/>
      <c r="T17" s="175"/>
    </row>
    <row r="18" spans="1:20" x14ac:dyDescent="0.25">
      <c r="A18" s="127">
        <v>12</v>
      </c>
      <c r="B18" s="265" t="s">
        <v>19</v>
      </c>
      <c r="C18" s="266" t="s">
        <v>16</v>
      </c>
      <c r="D18" s="273">
        <v>18</v>
      </c>
      <c r="E18" s="273">
        <v>13</v>
      </c>
      <c r="F18" s="273">
        <v>15</v>
      </c>
      <c r="G18" s="273"/>
      <c r="H18" s="273">
        <v>16</v>
      </c>
      <c r="I18" s="273"/>
      <c r="J18" s="103">
        <f>SUM(D18,E18,F18,G18)</f>
        <v>46</v>
      </c>
    </row>
    <row r="19" spans="1:20" ht="15.75" thickBot="1" x14ac:dyDescent="0.3">
      <c r="A19" s="127">
        <v>13</v>
      </c>
      <c r="B19" s="257" t="s">
        <v>11</v>
      </c>
      <c r="C19" s="257" t="s">
        <v>16</v>
      </c>
      <c r="D19" s="274">
        <v>9</v>
      </c>
      <c r="E19" s="274"/>
      <c r="F19" s="274">
        <v>11</v>
      </c>
      <c r="G19" s="274">
        <v>10</v>
      </c>
      <c r="H19" s="274">
        <v>17</v>
      </c>
      <c r="I19" s="274"/>
      <c r="J19" s="274">
        <f>SUM(D19,H19,F19,G19)</f>
        <v>47</v>
      </c>
    </row>
    <row r="20" spans="1:20" x14ac:dyDescent="0.25">
      <c r="A20" s="58">
        <v>14</v>
      </c>
      <c r="B20" s="70" t="s">
        <v>356</v>
      </c>
      <c r="C20" s="70" t="s">
        <v>15</v>
      </c>
      <c r="D20" s="99">
        <v>1</v>
      </c>
      <c r="E20" s="175"/>
      <c r="F20" s="175"/>
      <c r="G20" s="99">
        <v>1</v>
      </c>
      <c r="H20" s="253">
        <v>3</v>
      </c>
      <c r="I20" s="175"/>
      <c r="J20" s="131">
        <f>SUM(D20,G20,H20,I20)</f>
        <v>5</v>
      </c>
    </row>
    <row r="21" spans="1:20" x14ac:dyDescent="0.25">
      <c r="A21" s="127">
        <v>15</v>
      </c>
      <c r="B21" s="101" t="s">
        <v>194</v>
      </c>
      <c r="C21" s="101" t="s">
        <v>16</v>
      </c>
      <c r="D21" s="175">
        <v>10</v>
      </c>
      <c r="E21" s="175">
        <v>5</v>
      </c>
      <c r="F21" s="175">
        <v>8</v>
      </c>
      <c r="G21" s="175"/>
      <c r="H21" s="253"/>
      <c r="I21" s="175"/>
      <c r="J21" s="131">
        <f>SUM(D21,E21,F21,G21)</f>
        <v>23</v>
      </c>
      <c r="M21" s="104"/>
      <c r="N21" s="165"/>
    </row>
    <row r="22" spans="1:20" s="135" customFormat="1" x14ac:dyDescent="0.25">
      <c r="A22" s="58">
        <v>16</v>
      </c>
      <c r="B22" s="100" t="s">
        <v>232</v>
      </c>
      <c r="C22" s="70" t="s">
        <v>16</v>
      </c>
      <c r="D22" s="175"/>
      <c r="E22" s="113">
        <v>12</v>
      </c>
      <c r="F22" s="113">
        <v>10</v>
      </c>
      <c r="G22" s="113"/>
      <c r="H22" s="299">
        <v>8</v>
      </c>
      <c r="I22" s="113"/>
      <c r="J22" s="131">
        <f>SUM(D22,E22,F22,H22)</f>
        <v>30</v>
      </c>
    </row>
    <row r="23" spans="1:20" s="135" customFormat="1" x14ac:dyDescent="0.25">
      <c r="A23" s="127">
        <v>17</v>
      </c>
      <c r="B23" s="100" t="s">
        <v>238</v>
      </c>
      <c r="C23" s="100" t="s">
        <v>14</v>
      </c>
      <c r="D23" s="175">
        <v>14</v>
      </c>
      <c r="E23" s="175"/>
      <c r="F23" s="175">
        <v>12</v>
      </c>
      <c r="G23" s="175"/>
      <c r="H23" s="253">
        <v>10</v>
      </c>
      <c r="I23" s="175"/>
      <c r="J23" s="131">
        <f>SUM(D23,E23,F23,H23)</f>
        <v>36</v>
      </c>
      <c r="M23" s="170"/>
      <c r="N23" s="170"/>
    </row>
    <row r="24" spans="1:20" s="70" customFormat="1" x14ac:dyDescent="0.25">
      <c r="A24" s="127">
        <v>18</v>
      </c>
      <c r="B24" s="300" t="s">
        <v>12</v>
      </c>
      <c r="C24" s="300" t="s">
        <v>13</v>
      </c>
      <c r="D24" s="175">
        <v>13</v>
      </c>
      <c r="E24" s="175"/>
      <c r="F24" s="175">
        <v>14</v>
      </c>
      <c r="G24" s="175"/>
      <c r="H24" s="253">
        <v>13</v>
      </c>
      <c r="I24" s="301"/>
      <c r="J24" s="131">
        <f>SUM(D24,E24,F24,H24)</f>
        <v>40</v>
      </c>
      <c r="M24" s="98"/>
      <c r="N24" s="98"/>
    </row>
    <row r="25" spans="1:20" x14ac:dyDescent="0.25">
      <c r="A25" s="127">
        <v>19</v>
      </c>
      <c r="B25" s="187" t="s">
        <v>18</v>
      </c>
      <c r="C25" s="126" t="s">
        <v>20</v>
      </c>
      <c r="D25" s="185">
        <v>19</v>
      </c>
      <c r="E25" s="188"/>
      <c r="F25" s="185">
        <v>17</v>
      </c>
      <c r="G25" s="185">
        <v>11</v>
      </c>
      <c r="H25" s="185"/>
      <c r="I25" s="185"/>
      <c r="J25" s="190">
        <f>SUM(D25,E25,F25,G25)</f>
        <v>47</v>
      </c>
    </row>
    <row r="26" spans="1:20" s="135" customFormat="1" x14ac:dyDescent="0.25">
      <c r="A26" s="127">
        <v>20</v>
      </c>
      <c r="B26" s="101" t="s">
        <v>244</v>
      </c>
      <c r="C26" s="101" t="s">
        <v>15</v>
      </c>
      <c r="D26" s="102">
        <v>3</v>
      </c>
      <c r="E26" s="175"/>
      <c r="F26" s="175"/>
      <c r="G26" s="175"/>
      <c r="H26" s="102">
        <v>14</v>
      </c>
      <c r="I26" s="102"/>
      <c r="J26" s="98">
        <f>SUM(D26,E26,H26,I26)</f>
        <v>17</v>
      </c>
    </row>
    <row r="27" spans="1:20" s="135" customFormat="1" x14ac:dyDescent="0.25">
      <c r="A27" s="324">
        <v>21</v>
      </c>
      <c r="B27" s="101" t="s">
        <v>744</v>
      </c>
      <c r="C27" s="135" t="s">
        <v>15</v>
      </c>
      <c r="H27" s="102">
        <v>15</v>
      </c>
      <c r="J27" s="175">
        <f>SUM(D27,E27,H27,I27)</f>
        <v>15</v>
      </c>
      <c r="K27"/>
    </row>
    <row r="28" spans="1:20" x14ac:dyDescent="0.25">
      <c r="A28" s="26"/>
      <c r="M28" s="102"/>
      <c r="N28" s="102"/>
    </row>
    <row r="29" spans="1:20" x14ac:dyDescent="0.25">
      <c r="B29" s="100" t="s">
        <v>246</v>
      </c>
      <c r="C29" s="70"/>
      <c r="D29" s="109"/>
      <c r="E29" s="108"/>
      <c r="F29" s="108"/>
      <c r="G29" s="108"/>
      <c r="H29" s="108"/>
      <c r="I29" s="108"/>
      <c r="J29" s="42"/>
      <c r="K29" s="135"/>
    </row>
    <row r="30" spans="1:20" ht="15.75" thickBot="1" x14ac:dyDescent="0.3">
      <c r="B30" s="10" t="s">
        <v>2</v>
      </c>
      <c r="C30" s="10" t="s">
        <v>3</v>
      </c>
      <c r="D30" s="11">
        <v>1</v>
      </c>
      <c r="E30" s="11">
        <v>2</v>
      </c>
      <c r="F30" s="11">
        <v>3</v>
      </c>
      <c r="G30" s="11">
        <v>4</v>
      </c>
      <c r="H30" s="11">
        <v>5</v>
      </c>
      <c r="I30" s="11">
        <v>6</v>
      </c>
      <c r="J30" s="169" t="s">
        <v>4</v>
      </c>
      <c r="K30" s="70"/>
    </row>
    <row r="31" spans="1:20" s="135" customFormat="1" ht="15.75" thickTop="1" x14ac:dyDescent="0.25">
      <c r="A31" s="70">
        <v>1</v>
      </c>
      <c r="B31" s="267" t="s">
        <v>77</v>
      </c>
      <c r="C31" s="268" t="s">
        <v>14</v>
      </c>
      <c r="D31" s="269">
        <v>3</v>
      </c>
      <c r="E31" s="325">
        <v>1</v>
      </c>
      <c r="F31" s="318">
        <v>2</v>
      </c>
      <c r="G31" s="318">
        <v>2</v>
      </c>
      <c r="H31" s="317">
        <v>1</v>
      </c>
      <c r="I31" s="269"/>
      <c r="J31" s="318">
        <f>SUM(E31:I31)</f>
        <v>6</v>
      </c>
      <c r="K31" s="70"/>
    </row>
    <row r="32" spans="1:20" s="70" customFormat="1" x14ac:dyDescent="0.25">
      <c r="A32" s="70">
        <v>2</v>
      </c>
      <c r="B32" s="100" t="s">
        <v>239</v>
      </c>
      <c r="C32" s="65" t="s">
        <v>15</v>
      </c>
      <c r="D32" s="175"/>
      <c r="E32" s="103">
        <v>3</v>
      </c>
      <c r="F32" s="103">
        <v>3</v>
      </c>
      <c r="G32" s="103">
        <v>5</v>
      </c>
      <c r="H32" s="120">
        <v>5</v>
      </c>
      <c r="I32" s="103"/>
      <c r="J32" s="103">
        <f>SUM(D32:I32)</f>
        <v>16</v>
      </c>
      <c r="K32"/>
    </row>
    <row r="33" spans="1:14" s="70" customFormat="1" x14ac:dyDescent="0.25">
      <c r="A33" s="70">
        <v>3</v>
      </c>
      <c r="B33" s="100" t="s">
        <v>237</v>
      </c>
      <c r="C33" s="100" t="s">
        <v>13</v>
      </c>
      <c r="D33" s="175">
        <v>6</v>
      </c>
      <c r="E33" s="103">
        <v>2</v>
      </c>
      <c r="F33" s="103">
        <v>6</v>
      </c>
      <c r="G33" s="103">
        <v>6</v>
      </c>
      <c r="H33" s="273">
        <v>3</v>
      </c>
      <c r="I33" s="175"/>
      <c r="J33" s="103">
        <f>SUM(E33:I33)</f>
        <v>17</v>
      </c>
      <c r="K33" s="135"/>
      <c r="M33" s="98"/>
      <c r="N33" s="98"/>
    </row>
    <row r="34" spans="1:14" ht="15.75" thickBot="1" x14ac:dyDescent="0.3">
      <c r="A34" s="70">
        <v>4</v>
      </c>
      <c r="B34" s="278" t="s">
        <v>360</v>
      </c>
      <c r="C34" s="302" t="s">
        <v>16</v>
      </c>
      <c r="D34" s="260"/>
      <c r="E34" s="274">
        <v>5</v>
      </c>
      <c r="F34" s="274">
        <v>4</v>
      </c>
      <c r="G34" s="274">
        <v>4</v>
      </c>
      <c r="H34" s="326">
        <v>6</v>
      </c>
      <c r="I34" s="274"/>
      <c r="J34" s="274">
        <f t="shared" ref="J34" si="0">SUM(D34:I34)</f>
        <v>19</v>
      </c>
      <c r="L34" s="70"/>
      <c r="M34" s="104"/>
      <c r="N34" s="165"/>
    </row>
    <row r="35" spans="1:14" s="135" customFormat="1" x14ac:dyDescent="0.25">
      <c r="A35" s="70">
        <v>5</v>
      </c>
      <c r="B35" s="101" t="s">
        <v>689</v>
      </c>
      <c r="C35" s="70" t="s">
        <v>16</v>
      </c>
      <c r="D35" s="99">
        <v>1</v>
      </c>
      <c r="E35" s="175"/>
      <c r="F35" s="99"/>
      <c r="G35" s="99">
        <v>1</v>
      </c>
      <c r="H35" s="175">
        <v>2</v>
      </c>
      <c r="I35" s="99"/>
      <c r="J35" s="175">
        <f>SUM(D35,F35,G35,H35)</f>
        <v>4</v>
      </c>
      <c r="K35"/>
      <c r="L35" s="70"/>
      <c r="M35" s="136"/>
      <c r="N35" s="165"/>
    </row>
    <row r="36" spans="1:14" x14ac:dyDescent="0.25">
      <c r="A36" s="70">
        <v>6</v>
      </c>
      <c r="B36" s="101" t="s">
        <v>233</v>
      </c>
      <c r="C36" s="65" t="s">
        <v>14</v>
      </c>
      <c r="D36" s="175"/>
      <c r="E36" s="175"/>
      <c r="F36" s="99">
        <v>1</v>
      </c>
      <c r="G36" s="175">
        <v>3</v>
      </c>
      <c r="H36" s="175">
        <v>4</v>
      </c>
      <c r="I36" s="175"/>
      <c r="J36" s="175">
        <f>SUM(D36,F36,G36,H36)</f>
        <v>8</v>
      </c>
      <c r="M36" s="102"/>
      <c r="N36" s="102"/>
    </row>
    <row r="37" spans="1:14" ht="15.75" thickBot="1" x14ac:dyDescent="0.3">
      <c r="A37" s="70">
        <v>7</v>
      </c>
      <c r="B37" s="278" t="s">
        <v>236</v>
      </c>
      <c r="C37" s="302" t="s">
        <v>14</v>
      </c>
      <c r="D37" s="260"/>
      <c r="E37" s="260">
        <v>4</v>
      </c>
      <c r="F37" s="260">
        <v>7</v>
      </c>
      <c r="G37" s="260">
        <v>7</v>
      </c>
      <c r="H37" s="260"/>
      <c r="I37" s="262"/>
      <c r="J37" s="260">
        <f>SUM(D37:I37)</f>
        <v>18</v>
      </c>
      <c r="K37" s="135"/>
    </row>
    <row r="38" spans="1:14" x14ac:dyDescent="0.25">
      <c r="A38" s="70">
        <v>8</v>
      </c>
      <c r="B38" s="100" t="s">
        <v>17</v>
      </c>
      <c r="C38" s="70" t="s">
        <v>16</v>
      </c>
      <c r="D38" s="175"/>
      <c r="E38" s="175">
        <v>6</v>
      </c>
      <c r="F38" s="175">
        <v>5</v>
      </c>
      <c r="G38" s="175"/>
      <c r="H38" s="175"/>
      <c r="I38" s="175"/>
      <c r="J38" s="175">
        <f>SUM(D38:I38)</f>
        <v>11</v>
      </c>
      <c r="M38" s="102"/>
      <c r="N38" s="102"/>
    </row>
    <row r="39" spans="1:14" s="135" customFormat="1" x14ac:dyDescent="0.25">
      <c r="A39" s="70">
        <v>9</v>
      </c>
      <c r="B39" s="114" t="s">
        <v>361</v>
      </c>
      <c r="C39" s="70" t="s">
        <v>16</v>
      </c>
      <c r="D39" s="175"/>
      <c r="E39" s="175">
        <v>8</v>
      </c>
      <c r="F39" s="175"/>
      <c r="G39" s="99"/>
      <c r="H39" s="175">
        <v>8</v>
      </c>
      <c r="I39" s="175"/>
      <c r="J39" s="175">
        <f>SUM(D39:H39)</f>
        <v>16</v>
      </c>
      <c r="M39" s="102"/>
      <c r="N39" s="102"/>
    </row>
    <row r="40" spans="1:14" x14ac:dyDescent="0.25">
      <c r="A40" s="70">
        <v>10</v>
      </c>
      <c r="B40" s="187" t="s">
        <v>240</v>
      </c>
      <c r="C40" s="126" t="s">
        <v>14</v>
      </c>
      <c r="D40" s="185"/>
      <c r="E40" s="185">
        <v>7</v>
      </c>
      <c r="F40" s="185"/>
      <c r="G40" s="185"/>
      <c r="H40" s="185">
        <v>9</v>
      </c>
      <c r="I40" s="185"/>
      <c r="J40" s="185">
        <f>SUM(D40:I40)</f>
        <v>16</v>
      </c>
    </row>
    <row r="41" spans="1:14" s="135" customFormat="1" x14ac:dyDescent="0.25">
      <c r="A41" s="70">
        <v>11</v>
      </c>
      <c r="B41" s="116" t="s">
        <v>362</v>
      </c>
      <c r="C41" s="117" t="s">
        <v>14</v>
      </c>
      <c r="D41" s="175">
        <v>2</v>
      </c>
      <c r="E41" s="102"/>
      <c r="F41" s="175"/>
      <c r="G41" s="175"/>
      <c r="H41" s="175"/>
      <c r="I41" s="175"/>
      <c r="J41" s="175">
        <f>SUM(D41:I41)</f>
        <v>2</v>
      </c>
      <c r="K41"/>
    </row>
    <row r="42" spans="1:14" x14ac:dyDescent="0.25">
      <c r="A42" s="70">
        <v>12</v>
      </c>
      <c r="B42" s="100" t="s">
        <v>357</v>
      </c>
      <c r="C42" s="70" t="s">
        <v>15</v>
      </c>
      <c r="D42" s="106">
        <v>4</v>
      </c>
      <c r="E42" s="106"/>
      <c r="F42" s="175"/>
      <c r="G42" s="106"/>
      <c r="H42" s="99"/>
      <c r="I42" s="175"/>
      <c r="J42" s="175">
        <f>SUM(D42,F42,G42,I42)</f>
        <v>4</v>
      </c>
    </row>
    <row r="43" spans="1:14" x14ac:dyDescent="0.25">
      <c r="A43" s="70">
        <v>13</v>
      </c>
      <c r="B43" s="101" t="s">
        <v>256</v>
      </c>
      <c r="C43" s="65" t="s">
        <v>15</v>
      </c>
      <c r="D43" s="175">
        <v>5</v>
      </c>
      <c r="E43" s="175"/>
      <c r="F43" s="175"/>
      <c r="G43" s="175"/>
      <c r="H43" s="99"/>
      <c r="I43" s="175"/>
      <c r="J43" s="175">
        <f>SUM(D43:I43)</f>
        <v>5</v>
      </c>
    </row>
    <row r="44" spans="1:14" x14ac:dyDescent="0.25">
      <c r="A44" s="70">
        <v>14</v>
      </c>
      <c r="B44" s="101" t="s">
        <v>358</v>
      </c>
      <c r="C44" s="65" t="s">
        <v>15</v>
      </c>
      <c r="D44" s="102">
        <v>7</v>
      </c>
      <c r="E44" s="291"/>
      <c r="F44" s="291"/>
      <c r="G44" s="291"/>
      <c r="H44" s="291"/>
      <c r="I44" s="291"/>
      <c r="J44" s="175">
        <f>SUM(D44:I44)</f>
        <v>7</v>
      </c>
      <c r="K44" s="135"/>
    </row>
    <row r="45" spans="1:14" x14ac:dyDescent="0.25">
      <c r="A45" s="65">
        <v>15</v>
      </c>
      <c r="B45" s="101" t="s">
        <v>745</v>
      </c>
      <c r="C45" s="65" t="s">
        <v>13</v>
      </c>
      <c r="D45" s="291"/>
      <c r="E45" s="291"/>
      <c r="F45" s="291"/>
      <c r="G45" s="291"/>
      <c r="H45" s="291">
        <v>7</v>
      </c>
      <c r="I45" s="291"/>
      <c r="J45" s="175">
        <f>SUM(D45:I45)</f>
        <v>7</v>
      </c>
    </row>
    <row r="46" spans="1:14" s="135" customFormat="1" x14ac:dyDescent="0.25">
      <c r="A46" s="70">
        <v>16</v>
      </c>
      <c r="B46" s="101" t="s">
        <v>359</v>
      </c>
      <c r="C46" s="65" t="s">
        <v>15</v>
      </c>
      <c r="D46" s="102">
        <v>8</v>
      </c>
      <c r="E46" s="291"/>
      <c r="F46" s="291"/>
      <c r="G46" s="291"/>
      <c r="H46" s="291"/>
      <c r="I46" s="291"/>
      <c r="J46" s="175">
        <f>SUM(D46:I46)</f>
        <v>8</v>
      </c>
    </row>
    <row r="47" spans="1:14" s="135" customFormat="1" x14ac:dyDescent="0.25">
      <c r="A47" s="65">
        <v>17</v>
      </c>
      <c r="B47" s="101" t="s">
        <v>720</v>
      </c>
      <c r="C47" s="65" t="s">
        <v>20</v>
      </c>
      <c r="D47" s="291"/>
      <c r="E47" s="291"/>
      <c r="F47" s="291"/>
      <c r="G47" s="291">
        <v>8</v>
      </c>
      <c r="H47" s="291"/>
      <c r="I47" s="291"/>
      <c r="J47" s="175">
        <f>SUM(D47:H47)</f>
        <v>8</v>
      </c>
    </row>
    <row r="48" spans="1:14" s="135" customFormat="1" x14ac:dyDescent="0.25">
      <c r="A48" s="70">
        <v>18</v>
      </c>
      <c r="B48" s="101" t="s">
        <v>746</v>
      </c>
      <c r="C48" s="65" t="s">
        <v>13</v>
      </c>
      <c r="D48" s="291"/>
      <c r="E48" s="291"/>
      <c r="F48" s="291"/>
      <c r="G48" s="291"/>
      <c r="H48" s="291">
        <v>10</v>
      </c>
      <c r="I48" s="291"/>
      <c r="J48" s="175">
        <f>SUM(D48:H48)</f>
        <v>10</v>
      </c>
    </row>
    <row r="49" spans="1:20" s="135" customFormat="1" x14ac:dyDescent="0.25">
      <c r="A49" s="70"/>
      <c r="B49" s="101"/>
      <c r="C49" s="65"/>
      <c r="D49" s="291"/>
      <c r="E49" s="291"/>
      <c r="F49" s="291"/>
      <c r="G49" s="291"/>
      <c r="H49" s="291"/>
      <c r="I49" s="291"/>
      <c r="J49" s="175"/>
    </row>
    <row r="50" spans="1:20" s="135" customFormat="1" x14ac:dyDescent="0.25">
      <c r="A50" s="70"/>
      <c r="B50" s="101"/>
      <c r="C50" s="65"/>
      <c r="D50" s="291"/>
      <c r="E50" s="291"/>
      <c r="F50" s="291"/>
      <c r="G50" s="291"/>
      <c r="H50" s="291"/>
      <c r="I50" s="291"/>
      <c r="J50" s="175"/>
    </row>
    <row r="51" spans="1:20" x14ac:dyDescent="0.25">
      <c r="A51" s="8" t="s">
        <v>21</v>
      </c>
      <c r="B51" s="135"/>
    </row>
    <row r="52" spans="1:20" s="135" customFormat="1" x14ac:dyDescent="0.25">
      <c r="B52" s="9"/>
      <c r="C52" s="9"/>
      <c r="D52" s="7" t="s">
        <v>1</v>
      </c>
      <c r="E52" s="7"/>
      <c r="F52" s="7"/>
      <c r="G52" s="7"/>
      <c r="H52" s="7"/>
      <c r="I52" s="7"/>
      <c r="J52" s="9"/>
      <c r="K52"/>
    </row>
    <row r="53" spans="1:20" ht="15.75" thickBot="1" x14ac:dyDescent="0.3">
      <c r="A53" s="70"/>
      <c r="B53" s="10" t="s">
        <v>2</v>
      </c>
      <c r="C53" s="10" t="s">
        <v>3</v>
      </c>
      <c r="D53" s="11">
        <v>1</v>
      </c>
      <c r="E53" s="11">
        <v>2</v>
      </c>
      <c r="F53" s="11">
        <v>3</v>
      </c>
      <c r="G53" s="11">
        <v>4</v>
      </c>
      <c r="H53" s="11">
        <v>5</v>
      </c>
      <c r="I53" s="11">
        <v>6</v>
      </c>
      <c r="J53" s="12" t="s">
        <v>4</v>
      </c>
      <c r="K53" s="104"/>
    </row>
    <row r="54" spans="1:20" ht="15.75" thickTop="1" x14ac:dyDescent="0.25">
      <c r="A54" s="70">
        <v>1</v>
      </c>
      <c r="B54" s="114" t="s">
        <v>88</v>
      </c>
      <c r="C54" s="65" t="s">
        <v>16</v>
      </c>
      <c r="D54" s="103">
        <v>2</v>
      </c>
      <c r="E54" s="129">
        <v>1</v>
      </c>
      <c r="F54" s="103">
        <v>3</v>
      </c>
      <c r="G54" s="175">
        <v>4</v>
      </c>
      <c r="H54" s="103">
        <v>2</v>
      </c>
      <c r="I54" s="175"/>
      <c r="J54" s="103">
        <f>SUM(D54,E54,F54,H54)</f>
        <v>8</v>
      </c>
      <c r="K54" s="104"/>
      <c r="L54" s="165"/>
    </row>
    <row r="55" spans="1:20" x14ac:dyDescent="0.25">
      <c r="A55" s="70">
        <v>2</v>
      </c>
      <c r="B55" s="114" t="s">
        <v>242</v>
      </c>
      <c r="C55" s="70" t="s">
        <v>16</v>
      </c>
      <c r="D55" s="175">
        <v>4</v>
      </c>
      <c r="E55" s="106">
        <v>3</v>
      </c>
      <c r="F55" s="99">
        <v>1</v>
      </c>
      <c r="G55" s="175">
        <v>3</v>
      </c>
      <c r="H55" s="175">
        <v>3</v>
      </c>
      <c r="I55" s="175"/>
      <c r="J55" s="103">
        <f>SUM(E55:H55)</f>
        <v>10</v>
      </c>
      <c r="L55" s="165"/>
    </row>
    <row r="56" spans="1:20" x14ac:dyDescent="0.25">
      <c r="A56" s="70">
        <v>3</v>
      </c>
      <c r="B56" s="100" t="s">
        <v>22</v>
      </c>
      <c r="C56" s="70" t="s">
        <v>15</v>
      </c>
      <c r="D56" s="175"/>
      <c r="E56" s="175">
        <v>2</v>
      </c>
      <c r="F56" s="175">
        <v>4</v>
      </c>
      <c r="G56" s="175">
        <v>2</v>
      </c>
      <c r="H56" s="106">
        <v>5</v>
      </c>
      <c r="I56" s="106"/>
      <c r="J56" s="103">
        <f>SUM(D56:H56)</f>
        <v>13</v>
      </c>
      <c r="L56" s="165"/>
    </row>
    <row r="57" spans="1:20" x14ac:dyDescent="0.25">
      <c r="A57" s="70">
        <v>4</v>
      </c>
      <c r="B57" s="100" t="s">
        <v>241</v>
      </c>
      <c r="C57" s="70" t="s">
        <v>15</v>
      </c>
      <c r="D57" s="273">
        <v>3</v>
      </c>
      <c r="E57" s="273"/>
      <c r="F57" s="273">
        <v>6</v>
      </c>
      <c r="G57" s="273">
        <v>6</v>
      </c>
      <c r="H57" s="129">
        <v>1</v>
      </c>
      <c r="I57" s="99"/>
      <c r="J57" s="103">
        <f>SUM(D57,F57,G57,H57)</f>
        <v>16</v>
      </c>
    </row>
    <row r="58" spans="1:20" x14ac:dyDescent="0.25">
      <c r="A58" s="70">
        <v>5</v>
      </c>
      <c r="B58" s="114" t="s">
        <v>364</v>
      </c>
      <c r="C58" s="70" t="s">
        <v>14</v>
      </c>
      <c r="D58" s="175">
        <v>8</v>
      </c>
      <c r="E58" s="175"/>
      <c r="F58" s="175">
        <v>8</v>
      </c>
      <c r="G58" s="175">
        <v>12</v>
      </c>
      <c r="H58" s="102">
        <v>9</v>
      </c>
      <c r="I58" s="102"/>
      <c r="J58" s="103">
        <f>SUM(D58,F58,G58,I58)</f>
        <v>28</v>
      </c>
      <c r="K58" s="102"/>
    </row>
    <row r="59" spans="1:20" ht="15.75" thickBot="1" x14ac:dyDescent="0.3">
      <c r="A59" s="70">
        <v>6</v>
      </c>
      <c r="B59" s="302" t="s">
        <v>363</v>
      </c>
      <c r="C59" s="302" t="s">
        <v>13</v>
      </c>
      <c r="D59" s="260">
        <v>6</v>
      </c>
      <c r="E59" s="260">
        <v>7</v>
      </c>
      <c r="F59" s="260">
        <v>11</v>
      </c>
      <c r="G59" s="260"/>
      <c r="H59" s="260">
        <v>11</v>
      </c>
      <c r="I59" s="260"/>
      <c r="J59" s="274">
        <f>SUM(D59:I59)</f>
        <v>35</v>
      </c>
      <c r="K59" s="102"/>
    </row>
    <row r="60" spans="1:20" s="135" customFormat="1" x14ac:dyDescent="0.25">
      <c r="A60" s="70">
        <v>7</v>
      </c>
      <c r="B60" s="114" t="s">
        <v>243</v>
      </c>
      <c r="C60" s="70" t="s">
        <v>14</v>
      </c>
      <c r="D60" s="99">
        <v>1</v>
      </c>
      <c r="E60" s="118"/>
      <c r="F60" s="175">
        <v>2</v>
      </c>
      <c r="G60" s="175"/>
      <c r="H60" s="130">
        <v>4</v>
      </c>
      <c r="I60" s="102"/>
      <c r="J60" s="175">
        <f>SUM(D60,E60,F60,H60)</f>
        <v>7</v>
      </c>
      <c r="K60" s="102"/>
      <c r="L60" s="23"/>
      <c r="N60" s="170"/>
      <c r="O60" s="170"/>
      <c r="P60" s="170"/>
      <c r="Q60" s="170"/>
      <c r="R60" s="110"/>
      <c r="S60" s="110"/>
      <c r="T60" s="170"/>
    </row>
    <row r="61" spans="1:20" x14ac:dyDescent="0.25">
      <c r="A61" s="70">
        <v>8</v>
      </c>
      <c r="B61" s="70" t="s">
        <v>251</v>
      </c>
      <c r="C61" s="70" t="s">
        <v>249</v>
      </c>
      <c r="D61" s="175"/>
      <c r="E61" s="175">
        <v>5</v>
      </c>
      <c r="F61" s="102">
        <v>9</v>
      </c>
      <c r="G61" s="98">
        <v>7</v>
      </c>
      <c r="H61" s="102"/>
      <c r="I61" s="102"/>
      <c r="J61" s="136">
        <f>SUM(E61,F61,H61,I61)</f>
        <v>14</v>
      </c>
      <c r="K61" s="102"/>
    </row>
    <row r="62" spans="1:20" x14ac:dyDescent="0.25">
      <c r="A62" s="70">
        <v>9</v>
      </c>
      <c r="B62" s="100" t="s">
        <v>366</v>
      </c>
      <c r="C62" s="70" t="s">
        <v>14</v>
      </c>
      <c r="D62" s="175"/>
      <c r="E62" s="175">
        <v>4</v>
      </c>
      <c r="F62" s="175">
        <v>7</v>
      </c>
      <c r="G62" s="106">
        <v>9</v>
      </c>
      <c r="H62" s="102"/>
      <c r="I62" s="102"/>
      <c r="J62" s="136">
        <f>SUM(E62:H62)</f>
        <v>20</v>
      </c>
      <c r="K62" s="102"/>
      <c r="L62" s="102"/>
    </row>
    <row r="63" spans="1:20" x14ac:dyDescent="0.25">
      <c r="A63" s="70">
        <v>10</v>
      </c>
      <c r="B63" s="65" t="s">
        <v>697</v>
      </c>
      <c r="C63" s="65" t="s">
        <v>14</v>
      </c>
      <c r="D63" s="289"/>
      <c r="E63" s="289"/>
      <c r="F63" s="289">
        <v>16</v>
      </c>
      <c r="G63" s="53">
        <v>1</v>
      </c>
      <c r="H63" s="289">
        <v>7</v>
      </c>
      <c r="I63" s="289"/>
      <c r="J63" s="175">
        <f>SUM(D63:I63)</f>
        <v>24</v>
      </c>
      <c r="L63" s="102"/>
    </row>
    <row r="64" spans="1:20" x14ac:dyDescent="0.25">
      <c r="A64" s="70">
        <v>11</v>
      </c>
      <c r="B64" s="70" t="s">
        <v>250</v>
      </c>
      <c r="C64" s="70" t="s">
        <v>14</v>
      </c>
      <c r="D64" s="247">
        <v>7</v>
      </c>
      <c r="E64" s="247"/>
      <c r="F64" s="102">
        <v>12</v>
      </c>
      <c r="G64" s="168">
        <v>8</v>
      </c>
      <c r="H64" s="102"/>
      <c r="I64" s="135"/>
      <c r="J64" s="168">
        <f>SUM(D64:H64)</f>
        <v>27</v>
      </c>
      <c r="L64" s="102"/>
    </row>
    <row r="65" spans="1:19" x14ac:dyDescent="0.25">
      <c r="A65" s="70">
        <v>12</v>
      </c>
      <c r="B65" s="70" t="s">
        <v>53</v>
      </c>
      <c r="C65" s="70" t="s">
        <v>203</v>
      </c>
      <c r="D65" s="175">
        <v>9</v>
      </c>
      <c r="E65" s="175"/>
      <c r="F65" s="175"/>
      <c r="G65" s="175">
        <v>15</v>
      </c>
      <c r="H65" s="102">
        <v>8</v>
      </c>
      <c r="I65" s="175"/>
      <c r="J65" s="175">
        <f t="shared" ref="J65:J71" si="1">SUM(D65:I65)</f>
        <v>32</v>
      </c>
    </row>
    <row r="66" spans="1:19" x14ac:dyDescent="0.25">
      <c r="A66" s="70">
        <v>13</v>
      </c>
      <c r="B66" s="70" t="s">
        <v>254</v>
      </c>
      <c r="C66" s="70" t="s">
        <v>113</v>
      </c>
      <c r="D66" s="175">
        <v>12</v>
      </c>
      <c r="E66" s="175"/>
      <c r="F66" s="175">
        <v>14</v>
      </c>
      <c r="G66" s="175">
        <v>10</v>
      </c>
      <c r="H66" s="102"/>
      <c r="I66" s="70"/>
      <c r="J66" s="175">
        <f t="shared" si="1"/>
        <v>36</v>
      </c>
      <c r="K66" s="70"/>
    </row>
    <row r="67" spans="1:19" ht="15.75" thickBot="1" x14ac:dyDescent="0.3">
      <c r="A67" s="70">
        <v>14</v>
      </c>
      <c r="B67" s="302" t="s">
        <v>90</v>
      </c>
      <c r="C67" s="302" t="s">
        <v>14</v>
      </c>
      <c r="D67" s="260"/>
      <c r="E67" s="260"/>
      <c r="F67" s="260">
        <v>10</v>
      </c>
      <c r="G67" s="260">
        <v>14</v>
      </c>
      <c r="H67" s="260">
        <v>16</v>
      </c>
      <c r="I67" s="260"/>
      <c r="J67" s="260">
        <f t="shared" si="1"/>
        <v>40</v>
      </c>
    </row>
    <row r="68" spans="1:19" s="70" customFormat="1" x14ac:dyDescent="0.25">
      <c r="A68" s="70">
        <v>15</v>
      </c>
      <c r="B68" s="100" t="s">
        <v>23</v>
      </c>
      <c r="C68" s="70" t="s">
        <v>16</v>
      </c>
      <c r="D68" s="175">
        <v>10</v>
      </c>
      <c r="E68" s="175">
        <v>6</v>
      </c>
      <c r="F68" s="175"/>
      <c r="G68" s="175"/>
      <c r="H68" s="175"/>
      <c r="I68" s="175"/>
      <c r="J68" s="175">
        <f t="shared" si="1"/>
        <v>16</v>
      </c>
      <c r="K68" s="135"/>
    </row>
    <row r="69" spans="1:19" x14ac:dyDescent="0.25">
      <c r="A69" s="70">
        <v>16</v>
      </c>
      <c r="B69" s="65" t="s">
        <v>109</v>
      </c>
      <c r="C69" s="65" t="s">
        <v>13</v>
      </c>
      <c r="D69" s="175"/>
      <c r="E69" s="175">
        <v>8</v>
      </c>
      <c r="F69" s="175"/>
      <c r="G69" s="175"/>
      <c r="H69" s="175">
        <v>10</v>
      </c>
      <c r="I69" s="175"/>
      <c r="J69" s="175">
        <f t="shared" si="1"/>
        <v>18</v>
      </c>
    </row>
    <row r="70" spans="1:19" s="135" customFormat="1" x14ac:dyDescent="0.25">
      <c r="A70" s="70">
        <v>17</v>
      </c>
      <c r="B70" s="65" t="s">
        <v>721</v>
      </c>
      <c r="C70" s="65" t="s">
        <v>16</v>
      </c>
      <c r="D70" s="289"/>
      <c r="E70" s="289"/>
      <c r="F70" s="289"/>
      <c r="G70" s="289">
        <v>5</v>
      </c>
      <c r="H70" s="289">
        <v>15</v>
      </c>
      <c r="I70" s="289"/>
      <c r="J70" s="175">
        <f t="shared" si="1"/>
        <v>20</v>
      </c>
      <c r="K70" s="70"/>
    </row>
    <row r="71" spans="1:19" x14ac:dyDescent="0.25">
      <c r="A71" s="70">
        <v>18</v>
      </c>
      <c r="B71" s="191" t="s">
        <v>305</v>
      </c>
      <c r="C71" s="191" t="s">
        <v>365</v>
      </c>
      <c r="D71" s="186">
        <v>14</v>
      </c>
      <c r="E71" s="185"/>
      <c r="F71" s="185">
        <v>15</v>
      </c>
      <c r="G71" s="185"/>
      <c r="H71" s="185"/>
      <c r="I71" s="185"/>
      <c r="J71" s="185">
        <f t="shared" si="1"/>
        <v>29</v>
      </c>
      <c r="K71" s="70"/>
      <c r="M71" s="135"/>
    </row>
    <row r="72" spans="1:19" x14ac:dyDescent="0.25">
      <c r="A72" s="70">
        <v>19</v>
      </c>
      <c r="B72" s="101" t="s">
        <v>245</v>
      </c>
      <c r="C72" s="65" t="s">
        <v>15</v>
      </c>
      <c r="D72" s="175">
        <v>5</v>
      </c>
      <c r="E72" s="175"/>
      <c r="F72" s="175"/>
      <c r="G72" s="175"/>
      <c r="H72" s="175"/>
      <c r="I72" s="175"/>
      <c r="J72" s="175">
        <f>SUM(D72:H72)</f>
        <v>5</v>
      </c>
      <c r="K72" s="70"/>
      <c r="L72" s="70"/>
    </row>
    <row r="73" spans="1:19" s="135" customFormat="1" x14ac:dyDescent="0.25">
      <c r="A73" s="70">
        <v>20</v>
      </c>
      <c r="B73" s="65" t="s">
        <v>247</v>
      </c>
      <c r="C73" s="65" t="s">
        <v>14</v>
      </c>
      <c r="D73" s="289"/>
      <c r="E73" s="289"/>
      <c r="F73" s="289">
        <v>5</v>
      </c>
      <c r="G73" s="289"/>
      <c r="H73" s="289"/>
      <c r="I73" s="289"/>
      <c r="J73" s="175">
        <f>SUM(D73:I73)</f>
        <v>5</v>
      </c>
      <c r="K73" s="70"/>
      <c r="L73" s="70"/>
    </row>
    <row r="74" spans="1:19" s="135" customFormat="1" x14ac:dyDescent="0.25">
      <c r="A74" s="70">
        <v>21</v>
      </c>
      <c r="B74" s="65" t="s">
        <v>252</v>
      </c>
      <c r="C74" s="65" t="s">
        <v>15</v>
      </c>
      <c r="D74" s="175">
        <v>11</v>
      </c>
      <c r="E74" s="175"/>
      <c r="F74" s="175"/>
      <c r="G74" s="175"/>
      <c r="H74" s="175"/>
      <c r="I74" s="175"/>
      <c r="J74" s="175">
        <f>SUM(D74:I74)</f>
        <v>11</v>
      </c>
      <c r="K74" s="70"/>
      <c r="L74" s="70"/>
    </row>
    <row r="75" spans="1:19" s="135" customFormat="1" x14ac:dyDescent="0.25">
      <c r="A75" s="70">
        <v>22</v>
      </c>
      <c r="B75" s="65" t="s">
        <v>722</v>
      </c>
      <c r="C75" s="65" t="s">
        <v>14</v>
      </c>
      <c r="D75" s="289"/>
      <c r="E75" s="289"/>
      <c r="F75" s="289"/>
      <c r="G75" s="289">
        <v>11</v>
      </c>
      <c r="H75" s="289"/>
      <c r="I75" s="289"/>
      <c r="J75" s="175">
        <f>SUM(D75:I75)</f>
        <v>11</v>
      </c>
      <c r="K75" s="70"/>
      <c r="L75" s="70"/>
    </row>
    <row r="76" spans="1:19" x14ac:dyDescent="0.25">
      <c r="A76" s="70">
        <v>23</v>
      </c>
      <c r="B76" s="70" t="s">
        <v>253</v>
      </c>
      <c r="C76" s="70" t="s">
        <v>203</v>
      </c>
      <c r="D76" s="289">
        <v>13</v>
      </c>
      <c r="E76" s="289"/>
      <c r="F76" s="289"/>
      <c r="G76" s="289"/>
      <c r="H76" s="102"/>
      <c r="I76" s="102"/>
      <c r="J76" s="289">
        <f>SUM(D76,F76,G76,I76)</f>
        <v>13</v>
      </c>
      <c r="K76" s="70"/>
      <c r="L76" s="70"/>
      <c r="S76" s="135"/>
    </row>
    <row r="77" spans="1:19" s="135" customFormat="1" x14ac:dyDescent="0.25">
      <c r="A77" s="70">
        <v>24</v>
      </c>
      <c r="B77" s="65" t="s">
        <v>696</v>
      </c>
      <c r="C77" s="65" t="s">
        <v>14</v>
      </c>
      <c r="D77" s="289"/>
      <c r="E77" s="289"/>
      <c r="F77" s="289">
        <v>13</v>
      </c>
      <c r="G77" s="289"/>
      <c r="H77" s="289">
        <v>6</v>
      </c>
      <c r="I77" s="289"/>
      <c r="J77" s="175">
        <f>SUM(D77:I77)</f>
        <v>19</v>
      </c>
      <c r="K77" s="70"/>
      <c r="L77" s="70"/>
    </row>
    <row r="78" spans="1:19" s="135" customFormat="1" x14ac:dyDescent="0.25">
      <c r="A78" s="70">
        <v>25</v>
      </c>
      <c r="B78" s="65" t="s">
        <v>248</v>
      </c>
      <c r="C78" s="65" t="s">
        <v>249</v>
      </c>
      <c r="D78" s="289"/>
      <c r="E78" s="289"/>
      <c r="F78" s="289"/>
      <c r="G78" s="289">
        <v>13</v>
      </c>
      <c r="H78" s="289"/>
      <c r="I78" s="289"/>
      <c r="J78" s="175">
        <f t="shared" ref="J78:J82" si="2">SUM(D78:I78)</f>
        <v>13</v>
      </c>
      <c r="K78" s="70"/>
      <c r="L78" s="70"/>
    </row>
    <row r="79" spans="1:19" s="135" customFormat="1" x14ac:dyDescent="0.25">
      <c r="A79" s="70">
        <v>26</v>
      </c>
      <c r="B79" s="65" t="s">
        <v>750</v>
      </c>
      <c r="C79" s="65" t="s">
        <v>751</v>
      </c>
      <c r="D79" s="291"/>
      <c r="E79" s="291"/>
      <c r="F79" s="291"/>
      <c r="G79" s="291"/>
      <c r="H79" s="291">
        <v>12</v>
      </c>
      <c r="I79" s="291"/>
      <c r="J79" s="175">
        <f t="shared" si="2"/>
        <v>12</v>
      </c>
      <c r="K79" s="70"/>
      <c r="L79" s="70"/>
    </row>
    <row r="80" spans="1:19" s="135" customFormat="1" x14ac:dyDescent="0.25">
      <c r="A80" s="70">
        <v>27</v>
      </c>
      <c r="B80" s="65" t="s">
        <v>752</v>
      </c>
      <c r="C80" s="65" t="s">
        <v>751</v>
      </c>
      <c r="D80" s="291"/>
      <c r="E80" s="291"/>
      <c r="F80" s="291"/>
      <c r="G80" s="291"/>
      <c r="H80" s="291">
        <v>13</v>
      </c>
      <c r="I80" s="291"/>
      <c r="J80" s="175">
        <f t="shared" si="2"/>
        <v>13</v>
      </c>
      <c r="K80" s="70"/>
      <c r="L80" s="70"/>
    </row>
    <row r="81" spans="1:12" s="135" customFormat="1" x14ac:dyDescent="0.25">
      <c r="A81" s="70">
        <v>28</v>
      </c>
      <c r="B81" s="65" t="s">
        <v>753</v>
      </c>
      <c r="C81" s="65" t="s">
        <v>751</v>
      </c>
      <c r="D81" s="291"/>
      <c r="E81" s="291"/>
      <c r="F81" s="291"/>
      <c r="G81" s="291"/>
      <c r="H81" s="291">
        <v>14</v>
      </c>
      <c r="I81" s="291"/>
      <c r="J81" s="175">
        <f t="shared" si="2"/>
        <v>14</v>
      </c>
      <c r="K81" s="70"/>
      <c r="L81" s="70"/>
    </row>
    <row r="82" spans="1:12" s="135" customFormat="1" x14ac:dyDescent="0.25">
      <c r="A82" s="70">
        <v>29</v>
      </c>
      <c r="B82" s="65" t="s">
        <v>754</v>
      </c>
      <c r="C82" s="65" t="s">
        <v>751</v>
      </c>
      <c r="H82" s="291">
        <v>17</v>
      </c>
      <c r="J82" s="175">
        <f t="shared" si="2"/>
        <v>17</v>
      </c>
      <c r="K82" s="70"/>
      <c r="L82" s="70"/>
    </row>
    <row r="83" spans="1:12" s="135" customFormat="1" x14ac:dyDescent="0.25">
      <c r="A83" s="70"/>
      <c r="B83" s="65"/>
      <c r="C83" s="65"/>
      <c r="H83" s="291"/>
      <c r="J83" s="175"/>
      <c r="K83" s="70"/>
      <c r="L83" s="70"/>
    </row>
    <row r="84" spans="1:12" s="135" customFormat="1" x14ac:dyDescent="0.25">
      <c r="A84" s="8" t="s">
        <v>24</v>
      </c>
      <c r="K84"/>
      <c r="L84" s="70"/>
    </row>
    <row r="85" spans="1:12" s="135" customFormat="1" ht="15.75" thickBot="1" x14ac:dyDescent="0.3">
      <c r="A85" s="26"/>
      <c r="B85" s="10" t="s">
        <v>2</v>
      </c>
      <c r="C85" s="10" t="s">
        <v>3</v>
      </c>
      <c r="D85" s="11">
        <v>1</v>
      </c>
      <c r="E85" s="11">
        <v>2</v>
      </c>
      <c r="F85" s="11">
        <v>3</v>
      </c>
      <c r="G85" s="11">
        <v>4</v>
      </c>
      <c r="H85" s="11">
        <v>5</v>
      </c>
      <c r="I85" s="11">
        <v>6</v>
      </c>
      <c r="J85" s="331" t="s">
        <v>4</v>
      </c>
      <c r="K85"/>
      <c r="L85" s="70"/>
    </row>
    <row r="86" spans="1:12" ht="15.75" thickTop="1" x14ac:dyDescent="0.25">
      <c r="A86" s="70">
        <v>1</v>
      </c>
      <c r="B86" s="100" t="s">
        <v>25</v>
      </c>
      <c r="C86" s="70" t="s">
        <v>16</v>
      </c>
      <c r="D86" s="99"/>
      <c r="E86" s="99">
        <v>1</v>
      </c>
      <c r="F86" s="99">
        <v>1</v>
      </c>
      <c r="G86" s="99">
        <v>1</v>
      </c>
      <c r="H86" s="99">
        <v>1</v>
      </c>
      <c r="I86" s="99"/>
      <c r="J86" s="175">
        <f>SUM(D86:I86)</f>
        <v>4</v>
      </c>
    </row>
    <row r="87" spans="1:12" ht="15.75" thickBot="1" x14ac:dyDescent="0.3">
      <c r="A87" s="70">
        <v>2</v>
      </c>
      <c r="B87" s="256" t="s">
        <v>72</v>
      </c>
      <c r="C87" s="256" t="s">
        <v>16</v>
      </c>
      <c r="D87" s="307">
        <v>1</v>
      </c>
      <c r="E87" s="277">
        <v>2</v>
      </c>
      <c r="F87" s="277">
        <v>2</v>
      </c>
      <c r="G87" s="274">
        <v>2</v>
      </c>
      <c r="H87" s="277">
        <v>2</v>
      </c>
      <c r="I87" s="260"/>
      <c r="J87" s="260">
        <f>SUM(D87:G87)</f>
        <v>7</v>
      </c>
    </row>
    <row r="88" spans="1:12" s="135" customFormat="1" x14ac:dyDescent="0.25">
      <c r="A88" s="70"/>
    </row>
    <row r="89" spans="1:12" x14ac:dyDescent="0.25">
      <c r="A89" s="8" t="s">
        <v>26</v>
      </c>
    </row>
    <row r="90" spans="1:12" x14ac:dyDescent="0.25">
      <c r="A90" s="26"/>
      <c r="B90" s="13"/>
      <c r="C90" s="13"/>
      <c r="D90" s="7" t="s">
        <v>1</v>
      </c>
      <c r="E90" s="7"/>
      <c r="F90" s="7"/>
      <c r="G90" s="7"/>
      <c r="H90" s="7"/>
      <c r="I90" s="7"/>
      <c r="J90" s="13"/>
    </row>
    <row r="91" spans="1:12" ht="15.75" thickBot="1" x14ac:dyDescent="0.3">
      <c r="A91" s="70"/>
      <c r="B91" s="10" t="s">
        <v>2</v>
      </c>
      <c r="C91" s="10" t="s">
        <v>3</v>
      </c>
      <c r="D91" s="11">
        <v>1</v>
      </c>
      <c r="E91" s="11">
        <v>2</v>
      </c>
      <c r="F91" s="11">
        <v>3</v>
      </c>
      <c r="G91" s="11">
        <v>4</v>
      </c>
      <c r="H91" s="11">
        <v>5</v>
      </c>
      <c r="I91" s="11">
        <v>6</v>
      </c>
      <c r="J91" s="169" t="s">
        <v>4</v>
      </c>
      <c r="K91" s="70"/>
    </row>
    <row r="92" spans="1:12" ht="15.75" thickTop="1" x14ac:dyDescent="0.25">
      <c r="A92" s="70">
        <v>1</v>
      </c>
      <c r="B92" s="192" t="s">
        <v>121</v>
      </c>
      <c r="C92" s="193" t="s">
        <v>13</v>
      </c>
      <c r="D92" s="306">
        <v>1</v>
      </c>
      <c r="E92" s="306">
        <v>1</v>
      </c>
      <c r="F92" s="327"/>
      <c r="G92" s="306">
        <v>1</v>
      </c>
      <c r="H92" s="306">
        <v>1</v>
      </c>
      <c r="I92" s="306"/>
      <c r="J92" s="194">
        <f t="shared" ref="J92" si="3">SUM(D92:I92)</f>
        <v>4</v>
      </c>
      <c r="K92" s="70"/>
    </row>
    <row r="93" spans="1:12" s="70" customFormat="1" x14ac:dyDescent="0.25">
      <c r="A93" s="70">
        <v>2</v>
      </c>
      <c r="B93" s="126" t="s">
        <v>367</v>
      </c>
      <c r="C93" s="126" t="s">
        <v>13</v>
      </c>
      <c r="D93" s="188">
        <v>2</v>
      </c>
      <c r="E93" s="188">
        <v>2</v>
      </c>
      <c r="F93" s="188"/>
      <c r="G93" s="188">
        <v>2</v>
      </c>
      <c r="H93" s="188">
        <v>2</v>
      </c>
      <c r="I93" s="188"/>
      <c r="J93" s="188">
        <f>SUM(D93:I93)</f>
        <v>8</v>
      </c>
      <c r="K93"/>
    </row>
    <row r="94" spans="1:12" s="70" customFormat="1" x14ac:dyDescent="0.25">
      <c r="K94" s="135"/>
    </row>
    <row r="95" spans="1:12" s="70" customFormat="1" x14ac:dyDescent="0.25">
      <c r="A95" s="8" t="s">
        <v>27</v>
      </c>
      <c r="K95"/>
    </row>
    <row r="96" spans="1:12" x14ac:dyDescent="0.25">
      <c r="B96" s="13"/>
      <c r="C96" s="13"/>
      <c r="D96" s="7" t="s">
        <v>1</v>
      </c>
      <c r="E96" s="7"/>
      <c r="F96" s="7"/>
      <c r="G96" s="7"/>
      <c r="H96" s="7"/>
      <c r="I96" s="7"/>
      <c r="J96" s="13"/>
    </row>
    <row r="97" spans="1:14" x14ac:dyDescent="0.25">
      <c r="A97" s="70"/>
      <c r="B97" s="26" t="s">
        <v>2</v>
      </c>
      <c r="C97" s="26" t="s">
        <v>3</v>
      </c>
      <c r="D97" s="255">
        <v>1</v>
      </c>
      <c r="E97" s="255">
        <v>2</v>
      </c>
      <c r="F97" s="255">
        <v>3</v>
      </c>
      <c r="G97" s="255">
        <v>4</v>
      </c>
      <c r="H97" s="255">
        <v>5</v>
      </c>
      <c r="I97" s="255">
        <v>6</v>
      </c>
      <c r="J97" s="178" t="s">
        <v>4</v>
      </c>
      <c r="K97" s="70"/>
    </row>
    <row r="98" spans="1:14" ht="15.75" thickBot="1" x14ac:dyDescent="0.3">
      <c r="A98" s="70">
        <v>1</v>
      </c>
      <c r="B98" s="257" t="s">
        <v>370</v>
      </c>
      <c r="C98" s="258" t="s">
        <v>369</v>
      </c>
      <c r="D98" s="275"/>
      <c r="E98" s="261">
        <v>3</v>
      </c>
      <c r="F98" s="260">
        <v>2</v>
      </c>
      <c r="G98" s="260">
        <v>2</v>
      </c>
      <c r="H98" s="260">
        <v>2</v>
      </c>
      <c r="I98" s="260"/>
      <c r="J98" s="260">
        <f>SUM(D98:I98)</f>
        <v>9</v>
      </c>
      <c r="K98" s="70"/>
    </row>
    <row r="99" spans="1:14" s="70" customFormat="1" x14ac:dyDescent="0.25">
      <c r="A99" s="70">
        <v>2</v>
      </c>
      <c r="B99" s="70" t="s">
        <v>480</v>
      </c>
      <c r="C99" s="70" t="s">
        <v>16</v>
      </c>
      <c r="D99" s="99">
        <v>1</v>
      </c>
      <c r="E99" s="99">
        <v>1</v>
      </c>
      <c r="F99" s="99"/>
      <c r="G99" s="99"/>
      <c r="H99" s="99">
        <v>1</v>
      </c>
      <c r="I99" s="175"/>
      <c r="J99" s="175">
        <f>SUM(D99:I99)</f>
        <v>3</v>
      </c>
      <c r="K99"/>
      <c r="M99" s="144"/>
      <c r="N99" s="144"/>
    </row>
    <row r="100" spans="1:14" ht="15.75" thickBot="1" x14ac:dyDescent="0.3">
      <c r="A100" s="70">
        <v>3</v>
      </c>
      <c r="B100" s="256" t="s">
        <v>266</v>
      </c>
      <c r="C100" s="258" t="s">
        <v>224</v>
      </c>
      <c r="D100" s="256"/>
      <c r="E100" s="261">
        <v>2</v>
      </c>
      <c r="F100" s="262">
        <v>1</v>
      </c>
      <c r="G100" s="308">
        <v>1</v>
      </c>
      <c r="H100" s="260"/>
      <c r="I100" s="256"/>
      <c r="J100" s="260">
        <f>SUM(D100:I100)</f>
        <v>4</v>
      </c>
      <c r="L100" s="70"/>
    </row>
    <row r="101" spans="1:14" x14ac:dyDescent="0.25">
      <c r="A101" s="70">
        <v>4</v>
      </c>
      <c r="B101" s="100" t="s">
        <v>368</v>
      </c>
      <c r="C101" s="34" t="s">
        <v>369</v>
      </c>
      <c r="D101" s="37">
        <v>2</v>
      </c>
      <c r="E101" s="106"/>
      <c r="F101" s="98"/>
      <c r="G101" s="98"/>
      <c r="H101" s="98"/>
      <c r="I101" s="98"/>
      <c r="J101" s="98">
        <f>SUM(D101:I101)</f>
        <v>2</v>
      </c>
      <c r="K101" s="135"/>
    </row>
    <row r="102" spans="1:14" s="135" customFormat="1" x14ac:dyDescent="0.25">
      <c r="A102" s="65">
        <v>5</v>
      </c>
      <c r="B102" s="135" t="s">
        <v>747</v>
      </c>
      <c r="C102" s="34" t="s">
        <v>748</v>
      </c>
      <c r="H102" s="102">
        <v>3</v>
      </c>
      <c r="J102" s="175">
        <f>SUM(D102:I102)</f>
        <v>3</v>
      </c>
    </row>
    <row r="103" spans="1:14" s="135" customFormat="1" x14ac:dyDescent="0.25"/>
    <row r="104" spans="1:14" x14ac:dyDescent="0.25">
      <c r="A104" s="132" t="s">
        <v>726</v>
      </c>
      <c r="B104" s="22"/>
      <c r="C104" s="22"/>
      <c r="D104" s="25" t="s">
        <v>1</v>
      </c>
      <c r="E104" s="25"/>
      <c r="F104" s="25"/>
      <c r="G104" s="25"/>
      <c r="H104" s="25"/>
      <c r="I104" s="25"/>
      <c r="J104" s="22"/>
    </row>
    <row r="105" spans="1:14" ht="15.75" thickBot="1" x14ac:dyDescent="0.3">
      <c r="A105" s="135">
        <v>1</v>
      </c>
      <c r="B105" s="10" t="s">
        <v>2</v>
      </c>
      <c r="C105" s="10" t="s">
        <v>3</v>
      </c>
      <c r="D105" s="11">
        <v>1</v>
      </c>
      <c r="E105" s="11">
        <v>2</v>
      </c>
      <c r="F105" s="11">
        <v>3</v>
      </c>
      <c r="G105" s="11">
        <v>4</v>
      </c>
      <c r="H105" s="11">
        <v>5</v>
      </c>
      <c r="I105" s="11">
        <v>6</v>
      </c>
      <c r="J105" s="12" t="s">
        <v>4</v>
      </c>
      <c r="K105" s="135"/>
    </row>
    <row r="106" spans="1:14" ht="15.75" thickTop="1" x14ac:dyDescent="0.25">
      <c r="B106" t="s">
        <v>371</v>
      </c>
      <c r="C106" s="34" t="s">
        <v>107</v>
      </c>
      <c r="D106" s="279">
        <v>1</v>
      </c>
      <c r="E106" s="82">
        <v>1</v>
      </c>
      <c r="F106" s="82">
        <v>1</v>
      </c>
      <c r="G106" s="110"/>
      <c r="H106" s="110"/>
      <c r="I106" s="4"/>
      <c r="J106" s="4">
        <f>SUM(D106:I106)</f>
        <v>3</v>
      </c>
    </row>
    <row r="107" spans="1:14" s="135" customFormat="1" x14ac:dyDescent="0.25">
      <c r="C107" s="34"/>
      <c r="D107" s="279"/>
      <c r="E107" s="82"/>
      <c r="F107" s="82"/>
      <c r="G107" s="110"/>
      <c r="H107" s="110"/>
      <c r="I107" s="291"/>
      <c r="J107" s="291"/>
    </row>
    <row r="108" spans="1:14" s="135" customFormat="1" x14ac:dyDescent="0.25"/>
    <row r="109" spans="1:14" s="135" customFormat="1" x14ac:dyDescent="0.25">
      <c r="A109" s="8" t="s">
        <v>28</v>
      </c>
      <c r="K109"/>
    </row>
    <row r="110" spans="1:14" x14ac:dyDescent="0.25">
      <c r="A110" s="26"/>
      <c r="B110" s="14"/>
      <c r="C110" s="14"/>
      <c r="D110" s="7" t="s">
        <v>1</v>
      </c>
      <c r="E110" s="7"/>
      <c r="F110" s="7"/>
      <c r="G110" s="7"/>
      <c r="H110" s="7"/>
      <c r="I110" s="7"/>
      <c r="J110" s="14"/>
    </row>
    <row r="111" spans="1:14" ht="15.75" thickBot="1" x14ac:dyDescent="0.3">
      <c r="A111" s="70"/>
      <c r="B111" s="10" t="s">
        <v>2</v>
      </c>
      <c r="C111" s="10" t="s">
        <v>3</v>
      </c>
      <c r="D111" s="11">
        <v>1</v>
      </c>
      <c r="E111" s="11">
        <v>2</v>
      </c>
      <c r="F111" s="11">
        <v>3</v>
      </c>
      <c r="G111" s="11">
        <v>4</v>
      </c>
      <c r="H111" s="11">
        <v>5</v>
      </c>
      <c r="I111" s="11">
        <v>6</v>
      </c>
      <c r="J111" s="169" t="s">
        <v>4</v>
      </c>
    </row>
    <row r="112" spans="1:14" ht="15.75" thickTop="1" x14ac:dyDescent="0.25">
      <c r="A112" s="70">
        <v>1</v>
      </c>
      <c r="B112" s="267" t="s">
        <v>372</v>
      </c>
      <c r="C112" s="193" t="s">
        <v>13</v>
      </c>
      <c r="D112" s="316">
        <v>1</v>
      </c>
      <c r="E112" s="317">
        <v>1</v>
      </c>
      <c r="F112" s="318">
        <v>2</v>
      </c>
      <c r="G112" s="318"/>
      <c r="H112" s="318">
        <v>2</v>
      </c>
      <c r="I112" s="318"/>
      <c r="J112" s="318">
        <f>SUM(D112:H112)</f>
        <v>6</v>
      </c>
    </row>
    <row r="113" spans="1:11" ht="15.75" thickBot="1" x14ac:dyDescent="0.3">
      <c r="A113" s="70">
        <v>2</v>
      </c>
      <c r="B113" s="278" t="s">
        <v>131</v>
      </c>
      <c r="C113" s="258" t="s">
        <v>16</v>
      </c>
      <c r="D113" s="276">
        <v>4</v>
      </c>
      <c r="E113" s="274">
        <v>2</v>
      </c>
      <c r="F113" s="307">
        <v>3</v>
      </c>
      <c r="G113" s="277"/>
      <c r="H113" s="307">
        <v>1</v>
      </c>
      <c r="I113" s="307"/>
      <c r="J113" s="274">
        <f>SUM(D113:H113)</f>
        <v>10</v>
      </c>
    </row>
    <row r="114" spans="1:11" s="135" customFormat="1" x14ac:dyDescent="0.25">
      <c r="A114" s="70">
        <v>3</v>
      </c>
      <c r="B114" s="100" t="s">
        <v>29</v>
      </c>
      <c r="C114" s="34" t="s">
        <v>20</v>
      </c>
      <c r="D114" s="37">
        <v>2</v>
      </c>
      <c r="E114" s="99"/>
      <c r="F114" s="99">
        <v>1</v>
      </c>
      <c r="G114" s="99">
        <v>1</v>
      </c>
      <c r="H114" s="175"/>
      <c r="I114" s="175"/>
      <c r="J114" s="175">
        <f>SUM(D114:H114)</f>
        <v>4</v>
      </c>
      <c r="K114"/>
    </row>
    <row r="115" spans="1:11" x14ac:dyDescent="0.25">
      <c r="A115" s="70">
        <v>4</v>
      </c>
      <c r="B115" s="101" t="s">
        <v>374</v>
      </c>
      <c r="C115" s="34" t="s">
        <v>16</v>
      </c>
      <c r="D115" s="111">
        <v>3</v>
      </c>
      <c r="E115" s="175">
        <v>3</v>
      </c>
      <c r="F115" s="70"/>
      <c r="G115" s="102"/>
      <c r="H115" s="175">
        <v>4</v>
      </c>
      <c r="I115" s="70"/>
      <c r="J115" s="175">
        <f>SUM(D115:H115)</f>
        <v>10</v>
      </c>
    </row>
    <row r="116" spans="1:11" ht="15.75" thickBot="1" x14ac:dyDescent="0.3">
      <c r="A116" s="70">
        <v>5</v>
      </c>
      <c r="B116" s="257" t="s">
        <v>267</v>
      </c>
      <c r="C116" s="258" t="s">
        <v>16</v>
      </c>
      <c r="D116" s="259">
        <v>5</v>
      </c>
      <c r="E116" s="304">
        <v>4</v>
      </c>
      <c r="F116" s="260">
        <v>5</v>
      </c>
      <c r="G116" s="260"/>
      <c r="H116" s="260"/>
      <c r="I116" s="261"/>
      <c r="J116" s="260">
        <f>SUM(D116:I116)</f>
        <v>14</v>
      </c>
    </row>
    <row r="117" spans="1:11" x14ac:dyDescent="0.25">
      <c r="A117" s="70">
        <v>6</v>
      </c>
      <c r="B117" s="319" t="s">
        <v>717</v>
      </c>
      <c r="C117" s="320" t="s">
        <v>13</v>
      </c>
      <c r="D117" s="321"/>
      <c r="E117" s="321"/>
      <c r="F117" s="322">
        <v>4</v>
      </c>
      <c r="G117" s="321"/>
      <c r="H117" s="323">
        <v>3</v>
      </c>
      <c r="I117" s="321"/>
      <c r="J117" s="322">
        <f>SUM(D117:H117)</f>
        <v>7</v>
      </c>
    </row>
    <row r="118" spans="1:11" x14ac:dyDescent="0.25">
      <c r="A118" s="70">
        <v>7</v>
      </c>
      <c r="B118" s="101" t="s">
        <v>723</v>
      </c>
      <c r="C118" s="34" t="s">
        <v>20</v>
      </c>
      <c r="D118" s="135"/>
      <c r="E118" s="135"/>
      <c r="F118" s="135"/>
      <c r="G118" s="135">
        <v>2</v>
      </c>
      <c r="H118" s="135"/>
      <c r="I118" s="135"/>
      <c r="J118" s="175">
        <f t="shared" ref="J118:J119" si="4">SUM(D118:H118)</f>
        <v>2</v>
      </c>
      <c r="K118" s="135"/>
    </row>
    <row r="119" spans="1:11" s="135" customFormat="1" x14ac:dyDescent="0.25">
      <c r="A119" s="70">
        <v>8</v>
      </c>
      <c r="B119" s="101" t="s">
        <v>724</v>
      </c>
      <c r="C119" s="34" t="s">
        <v>14</v>
      </c>
      <c r="D119"/>
      <c r="E119"/>
      <c r="F119"/>
      <c r="G119">
        <v>3</v>
      </c>
      <c r="H119"/>
      <c r="I119"/>
      <c r="J119" s="175">
        <f t="shared" si="4"/>
        <v>3</v>
      </c>
    </row>
    <row r="120" spans="1:11" x14ac:dyDescent="0.25">
      <c r="A120" s="65">
        <v>9</v>
      </c>
      <c r="B120" s="101" t="s">
        <v>373</v>
      </c>
      <c r="C120" s="34" t="s">
        <v>15</v>
      </c>
      <c r="D120" s="98">
        <v>6</v>
      </c>
      <c r="E120" s="98"/>
      <c r="F120" s="70"/>
      <c r="G120" s="70"/>
      <c r="H120" s="102"/>
      <c r="I120" s="70"/>
      <c r="J120" s="98">
        <f>SUM(D120:H120)</f>
        <v>6</v>
      </c>
      <c r="K120" s="135"/>
    </row>
    <row r="121" spans="1:11" s="135" customFormat="1" x14ac:dyDescent="0.25">
      <c r="A121" s="65"/>
    </row>
    <row r="122" spans="1:11" s="135" customFormat="1" x14ac:dyDescent="0.25">
      <c r="A122" s="8" t="s">
        <v>30</v>
      </c>
      <c r="K122"/>
    </row>
    <row r="123" spans="1:11" s="135" customFormat="1" x14ac:dyDescent="0.25">
      <c r="B123" s="15"/>
      <c r="C123" s="15"/>
      <c r="D123" s="7" t="s">
        <v>1</v>
      </c>
      <c r="E123" s="7"/>
      <c r="F123" s="7"/>
      <c r="G123" s="7"/>
      <c r="H123" s="7"/>
      <c r="I123" s="7"/>
      <c r="J123" s="15"/>
      <c r="K123"/>
    </row>
    <row r="124" spans="1:11" ht="15.75" thickBot="1" x14ac:dyDescent="0.3">
      <c r="A124" s="10"/>
      <c r="B124" s="10" t="s">
        <v>2</v>
      </c>
      <c r="C124" s="10" t="s">
        <v>3</v>
      </c>
      <c r="D124" s="11">
        <v>1</v>
      </c>
      <c r="E124" s="11">
        <v>2</v>
      </c>
      <c r="F124" s="11">
        <v>3</v>
      </c>
      <c r="G124" s="11">
        <v>4</v>
      </c>
      <c r="H124" s="11">
        <v>5</v>
      </c>
      <c r="I124" s="11">
        <v>6</v>
      </c>
      <c r="J124" s="12" t="s">
        <v>4</v>
      </c>
    </row>
    <row r="125" spans="1:11" ht="15.75" thickTop="1" x14ac:dyDescent="0.25">
      <c r="A125" s="70">
        <v>1</v>
      </c>
      <c r="B125" s="100" t="s">
        <v>32</v>
      </c>
      <c r="C125" s="34" t="s">
        <v>13</v>
      </c>
      <c r="D125" s="80"/>
      <c r="E125" s="129">
        <v>1</v>
      </c>
      <c r="F125" s="129">
        <v>1</v>
      </c>
      <c r="G125" s="129">
        <v>1</v>
      </c>
      <c r="H125" s="129">
        <v>1</v>
      </c>
      <c r="I125" s="175"/>
      <c r="J125" s="98">
        <f>SUM(E125:I125)</f>
        <v>4</v>
      </c>
    </row>
    <row r="126" spans="1:11" x14ac:dyDescent="0.25">
      <c r="A126">
        <v>2</v>
      </c>
      <c r="B126" s="101" t="s">
        <v>375</v>
      </c>
      <c r="C126" s="34" t="s">
        <v>20</v>
      </c>
      <c r="D126" s="129">
        <v>1</v>
      </c>
      <c r="E126" s="120">
        <v>6</v>
      </c>
      <c r="F126" s="103">
        <v>7</v>
      </c>
      <c r="G126" s="103">
        <v>2</v>
      </c>
      <c r="H126" s="132"/>
      <c r="I126" s="70"/>
      <c r="J126" s="98">
        <f>SUM(D126,E126,G126,H126)</f>
        <v>9</v>
      </c>
    </row>
    <row r="127" spans="1:11" x14ac:dyDescent="0.25">
      <c r="A127" s="70">
        <v>3</v>
      </c>
      <c r="B127" s="100" t="s">
        <v>31</v>
      </c>
      <c r="C127" s="34" t="s">
        <v>16</v>
      </c>
      <c r="D127" s="273">
        <v>2</v>
      </c>
      <c r="E127" s="103">
        <v>2</v>
      </c>
      <c r="F127" s="273">
        <v>2</v>
      </c>
      <c r="G127" s="129"/>
      <c r="H127" s="273">
        <v>3</v>
      </c>
      <c r="I127" s="106"/>
      <c r="J127" s="98">
        <f>SUM(D127:I127)</f>
        <v>9</v>
      </c>
    </row>
    <row r="128" spans="1:11" x14ac:dyDescent="0.25">
      <c r="A128" s="135">
        <v>4</v>
      </c>
      <c r="B128" s="101" t="s">
        <v>71</v>
      </c>
      <c r="C128" s="34" t="s">
        <v>15</v>
      </c>
      <c r="D128" s="37">
        <v>4</v>
      </c>
      <c r="E128" s="103">
        <v>4</v>
      </c>
      <c r="F128" s="103">
        <v>3</v>
      </c>
      <c r="G128" s="103">
        <v>4</v>
      </c>
      <c r="H128" s="103">
        <v>2</v>
      </c>
      <c r="I128" s="175"/>
      <c r="J128" s="175">
        <f>SUM(E128:I128)</f>
        <v>13</v>
      </c>
      <c r="K128" s="135"/>
    </row>
    <row r="129" spans="1:16" x14ac:dyDescent="0.25">
      <c r="A129" s="70">
        <v>5</v>
      </c>
      <c r="B129" s="100" t="s">
        <v>34</v>
      </c>
      <c r="C129" s="34" t="s">
        <v>15</v>
      </c>
      <c r="D129" s="111">
        <v>7</v>
      </c>
      <c r="E129" s="103">
        <v>5</v>
      </c>
      <c r="F129" s="103">
        <v>6</v>
      </c>
      <c r="G129" s="103">
        <v>3</v>
      </c>
      <c r="H129" s="103">
        <v>4</v>
      </c>
      <c r="I129" s="175"/>
      <c r="J129" s="175">
        <f>SUM(G129,E129,F129,H129)</f>
        <v>18</v>
      </c>
      <c r="K129" s="70"/>
    </row>
    <row r="130" spans="1:16" s="135" customFormat="1" x14ac:dyDescent="0.25">
      <c r="A130" s="135">
        <v>6</v>
      </c>
      <c r="B130" s="100" t="s">
        <v>269</v>
      </c>
      <c r="C130" s="34" t="s">
        <v>13</v>
      </c>
      <c r="D130" s="80">
        <v>6</v>
      </c>
      <c r="E130" s="103">
        <v>7</v>
      </c>
      <c r="F130" s="131">
        <v>8</v>
      </c>
      <c r="G130" s="103">
        <v>5</v>
      </c>
      <c r="H130" s="103">
        <v>5</v>
      </c>
      <c r="I130" s="175"/>
      <c r="J130" s="175">
        <f>SUM(D130,E130,H130,G130)</f>
        <v>23</v>
      </c>
      <c r="K130" s="98"/>
    </row>
    <row r="131" spans="1:16" ht="15.75" thickBot="1" x14ac:dyDescent="0.3">
      <c r="A131" s="70">
        <v>7</v>
      </c>
      <c r="B131" s="257" t="s">
        <v>33</v>
      </c>
      <c r="C131" s="258" t="s">
        <v>15</v>
      </c>
      <c r="D131" s="277">
        <v>8</v>
      </c>
      <c r="E131" s="274">
        <v>3</v>
      </c>
      <c r="F131" s="274">
        <v>10</v>
      </c>
      <c r="G131" s="274"/>
      <c r="H131" s="274">
        <v>7</v>
      </c>
      <c r="I131" s="260"/>
      <c r="J131" s="260">
        <f>SUM(D131:I131)</f>
        <v>28</v>
      </c>
      <c r="K131" s="102"/>
    </row>
    <row r="132" spans="1:16" x14ac:dyDescent="0.25">
      <c r="A132" s="70">
        <v>8</v>
      </c>
      <c r="B132" s="101" t="s">
        <v>234</v>
      </c>
      <c r="C132" s="34" t="s">
        <v>15</v>
      </c>
      <c r="D132" s="175">
        <v>3</v>
      </c>
      <c r="E132" s="99"/>
      <c r="F132" s="175">
        <v>4</v>
      </c>
      <c r="G132" s="175"/>
      <c r="H132" s="175">
        <v>6</v>
      </c>
      <c r="I132" s="175"/>
      <c r="J132" s="175">
        <f>SUM(D132:H132)</f>
        <v>13</v>
      </c>
      <c r="K132" s="102"/>
      <c r="L132" s="98"/>
    </row>
    <row r="133" spans="1:16" ht="15.75" thickBot="1" x14ac:dyDescent="0.3">
      <c r="A133" s="70">
        <v>9</v>
      </c>
      <c r="B133" s="278" t="s">
        <v>377</v>
      </c>
      <c r="C133" s="258" t="s">
        <v>13</v>
      </c>
      <c r="D133" s="260">
        <v>9</v>
      </c>
      <c r="E133" s="304">
        <v>8</v>
      </c>
      <c r="F133" s="260">
        <v>9</v>
      </c>
      <c r="G133" s="260"/>
      <c r="H133" s="256"/>
      <c r="I133" s="256"/>
      <c r="J133" s="260">
        <f>SUM(D133,E133,G133,H133)</f>
        <v>17</v>
      </c>
      <c r="K133" s="102"/>
      <c r="L133" s="102"/>
    </row>
    <row r="134" spans="1:16" x14ac:dyDescent="0.25">
      <c r="A134" s="70">
        <v>10</v>
      </c>
      <c r="B134" s="101" t="s">
        <v>376</v>
      </c>
      <c r="C134" s="34" t="s">
        <v>14</v>
      </c>
      <c r="D134" s="168">
        <v>5</v>
      </c>
      <c r="E134" s="135"/>
      <c r="F134" s="176">
        <v>5</v>
      </c>
      <c r="G134" s="135"/>
      <c r="H134" s="135"/>
      <c r="I134" s="135"/>
      <c r="J134" s="98">
        <f>SUM(D134,F134,G134,H134)</f>
        <v>10</v>
      </c>
      <c r="K134" s="102"/>
      <c r="L134" s="102"/>
    </row>
    <row r="135" spans="1:16" s="135" customFormat="1" x14ac:dyDescent="0.25">
      <c r="A135" s="65">
        <v>11</v>
      </c>
      <c r="B135" s="70" t="s">
        <v>708</v>
      </c>
      <c r="C135" s="34" t="s">
        <v>20</v>
      </c>
      <c r="D135" s="176"/>
      <c r="F135" s="176">
        <v>11</v>
      </c>
      <c r="G135" s="135">
        <v>6</v>
      </c>
      <c r="J135" s="175">
        <f>SUM(D135,F135,G135,H135)</f>
        <v>17</v>
      </c>
      <c r="K135" s="102"/>
      <c r="L135" s="102"/>
    </row>
    <row r="136" spans="1:16" s="135" customFormat="1" x14ac:dyDescent="0.25">
      <c r="A136" s="65"/>
      <c r="K136" s="102"/>
      <c r="L136" s="102"/>
    </row>
    <row r="137" spans="1:16" s="135" customFormat="1" x14ac:dyDescent="0.25">
      <c r="A137" s="8" t="s">
        <v>35</v>
      </c>
      <c r="K137"/>
      <c r="L137" s="102"/>
    </row>
    <row r="138" spans="1:16" s="135" customFormat="1" x14ac:dyDescent="0.25">
      <c r="A138" s="26"/>
      <c r="B138" s="16"/>
      <c r="C138" s="16"/>
      <c r="D138" s="7" t="s">
        <v>1</v>
      </c>
      <c r="E138" s="7"/>
      <c r="F138" s="7"/>
      <c r="G138" s="7"/>
      <c r="H138" s="7"/>
      <c r="I138" s="7"/>
      <c r="J138" s="16"/>
      <c r="K138"/>
      <c r="L138" s="102"/>
    </row>
    <row r="139" spans="1:16" ht="15.75" thickBot="1" x14ac:dyDescent="0.3">
      <c r="B139" s="10" t="s">
        <v>2</v>
      </c>
      <c r="C139" s="10" t="s">
        <v>3</v>
      </c>
      <c r="D139" s="11">
        <v>1</v>
      </c>
      <c r="E139" s="11">
        <v>2</v>
      </c>
      <c r="F139" s="11">
        <v>3</v>
      </c>
      <c r="G139" s="11">
        <v>4</v>
      </c>
      <c r="H139" s="11">
        <v>5</v>
      </c>
      <c r="I139" s="11">
        <v>6</v>
      </c>
      <c r="J139" s="292" t="s">
        <v>4</v>
      </c>
      <c r="K139" s="135"/>
    </row>
    <row r="140" spans="1:16" ht="15.75" thickTop="1" x14ac:dyDescent="0.25">
      <c r="A140" s="70">
        <v>1</v>
      </c>
      <c r="B140" s="100" t="s">
        <v>12</v>
      </c>
      <c r="C140" s="34" t="s">
        <v>13</v>
      </c>
      <c r="D140" s="54">
        <v>1</v>
      </c>
      <c r="E140" s="128"/>
      <c r="F140" s="129">
        <v>1</v>
      </c>
      <c r="G140" s="128"/>
      <c r="H140" s="99">
        <v>1</v>
      </c>
      <c r="I140" s="175"/>
      <c r="J140" s="103">
        <f>SUM(D140:H140)</f>
        <v>3</v>
      </c>
    </row>
    <row r="141" spans="1:16" s="135" customFormat="1" x14ac:dyDescent="0.25">
      <c r="A141" s="70">
        <v>2</v>
      </c>
      <c r="B141" s="100" t="s">
        <v>8</v>
      </c>
      <c r="C141" s="34" t="s">
        <v>16</v>
      </c>
      <c r="D141" s="111">
        <v>3</v>
      </c>
      <c r="E141" s="129">
        <v>1</v>
      </c>
      <c r="F141" s="273">
        <v>2</v>
      </c>
      <c r="G141" s="129">
        <v>1</v>
      </c>
      <c r="H141" s="106">
        <v>2</v>
      </c>
      <c r="I141" s="99"/>
      <c r="J141" s="175">
        <f>SUM(G141,E141,F141)</f>
        <v>4</v>
      </c>
      <c r="K141"/>
    </row>
    <row r="142" spans="1:16" x14ac:dyDescent="0.25">
      <c r="A142" s="70">
        <v>3</v>
      </c>
      <c r="B142" s="70" t="s">
        <v>56</v>
      </c>
      <c r="C142" s="70" t="s">
        <v>15</v>
      </c>
      <c r="D142" s="80">
        <v>2</v>
      </c>
      <c r="E142" s="120"/>
      <c r="F142" s="132"/>
      <c r="G142" s="103">
        <v>2</v>
      </c>
      <c r="H142" s="103">
        <v>4</v>
      </c>
      <c r="I142" s="132"/>
      <c r="J142" s="103">
        <f>SUM(D142:H142)</f>
        <v>8</v>
      </c>
      <c r="K142" s="135"/>
      <c r="L142"/>
      <c r="N142"/>
      <c r="P142"/>
    </row>
    <row r="143" spans="1:16" x14ac:dyDescent="0.25">
      <c r="A143" s="70">
        <v>4</v>
      </c>
      <c r="B143" s="100" t="s">
        <v>238</v>
      </c>
      <c r="C143" s="34" t="s">
        <v>14</v>
      </c>
      <c r="D143" s="80">
        <v>4</v>
      </c>
      <c r="E143" s="103"/>
      <c r="F143" s="273">
        <v>3</v>
      </c>
      <c r="G143" s="103"/>
      <c r="H143" s="103">
        <v>3</v>
      </c>
      <c r="I143" s="103"/>
      <c r="J143" s="103">
        <f>SUM(D143:H143)</f>
        <v>10</v>
      </c>
      <c r="L143"/>
      <c r="N143"/>
      <c r="P143"/>
    </row>
    <row r="144" spans="1:16" s="135" customFormat="1" x14ac:dyDescent="0.25">
      <c r="A144" s="70">
        <v>5</v>
      </c>
      <c r="B144" s="101" t="s">
        <v>232</v>
      </c>
      <c r="C144" s="34" t="s">
        <v>16</v>
      </c>
      <c r="D144" s="132"/>
      <c r="E144" s="103">
        <v>2</v>
      </c>
      <c r="F144" s="103">
        <v>4</v>
      </c>
      <c r="G144" s="132"/>
      <c r="H144" s="103">
        <v>5</v>
      </c>
      <c r="I144" s="132"/>
      <c r="J144" s="103">
        <f>SUM(D144:H144)</f>
        <v>11</v>
      </c>
      <c r="K144"/>
    </row>
    <row r="145" spans="1:18" ht="15.75" thickBot="1" x14ac:dyDescent="0.3">
      <c r="A145" s="70">
        <v>6</v>
      </c>
      <c r="B145" s="257" t="s">
        <v>117</v>
      </c>
      <c r="C145" s="258" t="s">
        <v>15</v>
      </c>
      <c r="D145" s="276">
        <v>5</v>
      </c>
      <c r="E145" s="274"/>
      <c r="F145" s="277">
        <v>5</v>
      </c>
      <c r="G145" s="274">
        <v>3</v>
      </c>
      <c r="H145" s="260">
        <v>7</v>
      </c>
      <c r="I145" s="260"/>
      <c r="J145" s="274">
        <f>SUM(D145:G145)</f>
        <v>13</v>
      </c>
      <c r="K145" s="70"/>
    </row>
    <row r="146" spans="1:18" x14ac:dyDescent="0.25">
      <c r="A146" s="70">
        <v>7</v>
      </c>
      <c r="B146" s="101" t="s">
        <v>76</v>
      </c>
      <c r="C146" s="34" t="s">
        <v>13</v>
      </c>
      <c r="D146" s="70"/>
      <c r="E146" s="175">
        <v>3</v>
      </c>
      <c r="F146" s="70"/>
      <c r="G146" s="70"/>
      <c r="H146" s="70"/>
      <c r="I146" s="70"/>
      <c r="J146" s="175">
        <f>SUM(D146:G146)</f>
        <v>3</v>
      </c>
      <c r="K146" s="70"/>
    </row>
    <row r="147" spans="1:18" s="70" customFormat="1" x14ac:dyDescent="0.25">
      <c r="A147" s="70">
        <v>8</v>
      </c>
      <c r="B147" s="100" t="s">
        <v>72</v>
      </c>
      <c r="C147" s="34" t="s">
        <v>16</v>
      </c>
      <c r="D147" s="37">
        <v>6</v>
      </c>
      <c r="E147" s="175"/>
      <c r="F147" s="99"/>
      <c r="G147" s="175"/>
      <c r="H147" s="175"/>
      <c r="I147" s="175"/>
      <c r="J147" s="175">
        <f>SUM(D147:H147)</f>
        <v>6</v>
      </c>
      <c r="Q147" s="65"/>
    </row>
    <row r="148" spans="1:18" s="70" customFormat="1" x14ac:dyDescent="0.25">
      <c r="A148" s="65">
        <v>9</v>
      </c>
      <c r="B148" s="101" t="s">
        <v>749</v>
      </c>
      <c r="C148" s="34" t="s">
        <v>14</v>
      </c>
      <c r="H148" s="65">
        <v>6</v>
      </c>
      <c r="J148" s="175">
        <f>SUM(D148:H148)</f>
        <v>6</v>
      </c>
      <c r="Q148" s="65"/>
    </row>
    <row r="149" spans="1:18" s="70" customFormat="1" x14ac:dyDescent="0.25">
      <c r="A149" s="65"/>
      <c r="B149" s="101"/>
      <c r="C149" s="34"/>
      <c r="H149" s="65"/>
      <c r="J149" s="175"/>
      <c r="Q149" s="65"/>
    </row>
    <row r="150" spans="1:18" s="70" customFormat="1" x14ac:dyDescent="0.25">
      <c r="A150" s="65"/>
      <c r="B150" s="101"/>
      <c r="C150" s="34"/>
      <c r="H150" s="65"/>
      <c r="J150" s="175"/>
      <c r="Q150" s="65"/>
    </row>
    <row r="151" spans="1:18" s="70" customFormat="1" x14ac:dyDescent="0.25"/>
    <row r="152" spans="1:18" s="70" customFormat="1" x14ac:dyDescent="0.25">
      <c r="A152" s="112" t="s">
        <v>36</v>
      </c>
    </row>
    <row r="153" spans="1:18" s="70" customFormat="1" x14ac:dyDescent="0.25">
      <c r="A153" s="26"/>
      <c r="B153" s="26"/>
      <c r="C153" s="26"/>
      <c r="D153" s="113" t="s">
        <v>1</v>
      </c>
      <c r="E153" s="113"/>
      <c r="F153" s="113"/>
      <c r="G153" s="113"/>
      <c r="H153" s="113"/>
      <c r="I153" s="113"/>
      <c r="J153" s="26"/>
    </row>
    <row r="154" spans="1:18" s="70" customFormat="1" ht="15.75" thickBot="1" x14ac:dyDescent="0.3">
      <c r="B154" s="10" t="s">
        <v>2</v>
      </c>
      <c r="C154" s="10" t="s">
        <v>3</v>
      </c>
      <c r="D154" s="11">
        <v>1</v>
      </c>
      <c r="E154" s="11">
        <v>2</v>
      </c>
      <c r="F154" s="11">
        <v>3</v>
      </c>
      <c r="G154" s="11">
        <v>4</v>
      </c>
      <c r="H154" s="11">
        <v>5</v>
      </c>
      <c r="I154" s="11">
        <v>6</v>
      </c>
      <c r="J154" s="12" t="s">
        <v>4</v>
      </c>
    </row>
    <row r="155" spans="1:18" ht="15.75" thickTop="1" x14ac:dyDescent="0.25">
      <c r="A155" s="70">
        <v>1</v>
      </c>
      <c r="B155" s="41" t="s">
        <v>71</v>
      </c>
      <c r="C155" s="34" t="s">
        <v>15</v>
      </c>
      <c r="D155" s="80">
        <v>2</v>
      </c>
      <c r="E155" s="129">
        <v>1</v>
      </c>
      <c r="F155" s="103">
        <v>3</v>
      </c>
      <c r="G155" s="106">
        <v>3</v>
      </c>
      <c r="H155" s="106">
        <v>3</v>
      </c>
      <c r="I155" s="253"/>
      <c r="J155" s="81">
        <f>SUM(D155,E155,F155)</f>
        <v>6</v>
      </c>
      <c r="K155" s="70"/>
    </row>
    <row r="156" spans="1:18" x14ac:dyDescent="0.25">
      <c r="A156" s="70">
        <v>2</v>
      </c>
      <c r="B156" s="100" t="s">
        <v>269</v>
      </c>
      <c r="C156" s="34" t="s">
        <v>13</v>
      </c>
      <c r="D156" s="80">
        <v>3</v>
      </c>
      <c r="E156" s="103">
        <v>3</v>
      </c>
      <c r="F156" s="106">
        <v>4</v>
      </c>
      <c r="G156" s="129">
        <v>1</v>
      </c>
      <c r="H156" s="175">
        <v>4</v>
      </c>
      <c r="I156" s="253"/>
      <c r="J156" s="103">
        <f>SUM(D156,E156,G156)</f>
        <v>7</v>
      </c>
      <c r="K156" s="70"/>
    </row>
    <row r="157" spans="1:18" s="70" customFormat="1" ht="15.75" thickBot="1" x14ac:dyDescent="0.3">
      <c r="A157" s="70">
        <v>3</v>
      </c>
      <c r="B157" s="310" t="s">
        <v>112</v>
      </c>
      <c r="C157" s="311" t="s">
        <v>14</v>
      </c>
      <c r="D157" s="276"/>
      <c r="E157" s="274">
        <v>2</v>
      </c>
      <c r="F157" s="307">
        <v>1</v>
      </c>
      <c r="G157" s="277">
        <v>5</v>
      </c>
      <c r="H157" s="307"/>
      <c r="I157" s="303"/>
      <c r="J157" s="274">
        <f t="shared" ref="J157:J162" si="5">SUM(D157:H157)</f>
        <v>8</v>
      </c>
      <c r="Q157" s="65"/>
      <c r="R157" s="65"/>
    </row>
    <row r="158" spans="1:18" s="70" customFormat="1" x14ac:dyDescent="0.25">
      <c r="A158" s="70">
        <v>4</v>
      </c>
      <c r="B158" s="100" t="s">
        <v>689</v>
      </c>
      <c r="C158" s="34" t="s">
        <v>16</v>
      </c>
      <c r="D158" s="54">
        <v>1</v>
      </c>
      <c r="E158" s="175"/>
      <c r="F158" s="118"/>
      <c r="G158" s="106">
        <v>2</v>
      </c>
      <c r="H158" s="99">
        <v>1</v>
      </c>
      <c r="I158" s="253"/>
      <c r="J158" s="175">
        <f t="shared" si="5"/>
        <v>4</v>
      </c>
      <c r="Q158" s="65"/>
      <c r="R158" s="65"/>
    </row>
    <row r="159" spans="1:18" s="70" customFormat="1" x14ac:dyDescent="0.25">
      <c r="A159" s="70">
        <v>5</v>
      </c>
      <c r="B159" s="183" t="s">
        <v>233</v>
      </c>
      <c r="C159" s="184" t="s">
        <v>14</v>
      </c>
      <c r="D159" s="185"/>
      <c r="E159" s="185"/>
      <c r="F159" s="185">
        <v>2</v>
      </c>
      <c r="G159" s="185">
        <v>4</v>
      </c>
      <c r="H159" s="185">
        <v>2</v>
      </c>
      <c r="I159" s="254"/>
      <c r="J159" s="185">
        <f t="shared" si="5"/>
        <v>8</v>
      </c>
      <c r="Q159" s="65"/>
      <c r="R159" s="65"/>
    </row>
    <row r="160" spans="1:18" s="70" customFormat="1" x14ac:dyDescent="0.25">
      <c r="A160" s="70">
        <v>6</v>
      </c>
      <c r="B160" s="100" t="s">
        <v>256</v>
      </c>
      <c r="C160" s="34" t="s">
        <v>15</v>
      </c>
      <c r="D160" s="37">
        <v>4</v>
      </c>
      <c r="E160" s="175"/>
      <c r="F160" s="175"/>
      <c r="G160" s="106"/>
      <c r="H160" s="99"/>
      <c r="I160" s="253"/>
      <c r="J160" s="98">
        <f t="shared" si="5"/>
        <v>4</v>
      </c>
      <c r="K160"/>
      <c r="Q160" s="65"/>
      <c r="R160" s="65"/>
    </row>
    <row r="161" spans="1:18" s="70" customFormat="1" x14ac:dyDescent="0.25">
      <c r="A161" s="65">
        <v>7</v>
      </c>
      <c r="B161" s="101" t="s">
        <v>380</v>
      </c>
      <c r="C161" s="34" t="s">
        <v>13</v>
      </c>
      <c r="D161" s="175"/>
      <c r="E161" s="102">
        <v>4</v>
      </c>
      <c r="F161" s="175"/>
      <c r="G161" s="130"/>
      <c r="H161" s="175">
        <v>5</v>
      </c>
      <c r="I161" s="253"/>
      <c r="J161" s="98">
        <f t="shared" si="5"/>
        <v>9</v>
      </c>
      <c r="K161"/>
      <c r="Q161" s="65"/>
      <c r="R161" s="65"/>
    </row>
    <row r="162" spans="1:18" s="70" customFormat="1" x14ac:dyDescent="0.25">
      <c r="A162" s="65">
        <v>8</v>
      </c>
      <c r="B162" s="101" t="s">
        <v>375</v>
      </c>
      <c r="C162" s="34" t="s">
        <v>20</v>
      </c>
      <c r="D162" s="175"/>
      <c r="E162" s="175"/>
      <c r="F162" s="175">
        <v>5</v>
      </c>
      <c r="G162" s="175"/>
      <c r="H162" s="175"/>
      <c r="I162" s="253"/>
      <c r="J162" s="175">
        <f t="shared" si="5"/>
        <v>5</v>
      </c>
      <c r="K162"/>
      <c r="Q162" s="65"/>
      <c r="R162" s="65"/>
    </row>
    <row r="163" spans="1:18" s="70" customFormat="1" x14ac:dyDescent="0.25">
      <c r="A163" s="65"/>
      <c r="D163" s="175"/>
      <c r="E163" s="175"/>
      <c r="F163" s="175"/>
      <c r="G163" s="175"/>
      <c r="H163" s="175"/>
      <c r="I163" s="253"/>
      <c r="Q163" s="65"/>
      <c r="R163" s="65"/>
    </row>
    <row r="164" spans="1:18" s="70" customFormat="1" x14ac:dyDescent="0.25">
      <c r="A164" s="8" t="s">
        <v>37</v>
      </c>
      <c r="D164" s="175"/>
      <c r="E164" s="175"/>
      <c r="F164" s="175"/>
      <c r="G164" s="175"/>
      <c r="H164" s="175"/>
      <c r="I164" s="253"/>
      <c r="Q164" s="65"/>
      <c r="R164" s="65"/>
    </row>
    <row r="165" spans="1:18" s="70" customFormat="1" x14ac:dyDescent="0.25">
      <c r="A165"/>
      <c r="B165" s="17"/>
      <c r="C165" s="17"/>
      <c r="D165" s="290" t="s">
        <v>1</v>
      </c>
      <c r="E165" s="290"/>
      <c r="F165" s="290"/>
      <c r="G165" s="290"/>
      <c r="H165" s="290"/>
      <c r="I165" s="328"/>
      <c r="J165" s="17"/>
    </row>
    <row r="166" spans="1:18" x14ac:dyDescent="0.25">
      <c r="B166" s="26" t="s">
        <v>2</v>
      </c>
      <c r="C166" s="26" t="s">
        <v>3</v>
      </c>
      <c r="D166" s="255">
        <v>1</v>
      </c>
      <c r="E166" s="255">
        <v>2</v>
      </c>
      <c r="F166" s="255">
        <v>3</v>
      </c>
      <c r="G166" s="255">
        <v>4</v>
      </c>
      <c r="H166" s="255">
        <v>5</v>
      </c>
      <c r="I166" s="329">
        <v>6</v>
      </c>
      <c r="J166" s="178" t="s">
        <v>4</v>
      </c>
    </row>
    <row r="167" spans="1:18" x14ac:dyDescent="0.25">
      <c r="A167" s="70">
        <v>1</v>
      </c>
      <c r="B167" s="100" t="s">
        <v>88</v>
      </c>
      <c r="C167" s="34" t="s">
        <v>107</v>
      </c>
      <c r="D167" s="279">
        <v>1</v>
      </c>
      <c r="E167" s="128">
        <v>1</v>
      </c>
      <c r="F167" s="129">
        <v>1</v>
      </c>
      <c r="G167" s="129"/>
      <c r="H167" s="273">
        <v>3</v>
      </c>
      <c r="I167" s="295"/>
      <c r="J167" s="103">
        <f>SUM(D167:F167)</f>
        <v>3</v>
      </c>
      <c r="M167" s="70"/>
      <c r="N167" s="70"/>
    </row>
    <row r="168" spans="1:18" x14ac:dyDescent="0.25">
      <c r="A168" s="70">
        <v>2</v>
      </c>
      <c r="B168" s="101" t="s">
        <v>688</v>
      </c>
      <c r="C168" s="34" t="s">
        <v>107</v>
      </c>
      <c r="D168" s="103"/>
      <c r="E168" s="103">
        <v>2</v>
      </c>
      <c r="F168" s="103">
        <v>4</v>
      </c>
      <c r="G168" s="103">
        <v>3</v>
      </c>
      <c r="H168" s="103">
        <v>7</v>
      </c>
      <c r="I168" s="253"/>
      <c r="J168" s="103">
        <f>SUM(D168:G168)</f>
        <v>9</v>
      </c>
    </row>
    <row r="169" spans="1:18" ht="15.75" thickBot="1" x14ac:dyDescent="0.3">
      <c r="A169" s="70">
        <v>3</v>
      </c>
      <c r="B169" s="270" t="s">
        <v>718</v>
      </c>
      <c r="C169" s="309" t="s">
        <v>113</v>
      </c>
      <c r="D169" s="259"/>
      <c r="E169" s="261"/>
      <c r="F169" s="261">
        <v>5</v>
      </c>
      <c r="G169" s="261">
        <v>2</v>
      </c>
      <c r="H169" s="261">
        <v>2</v>
      </c>
      <c r="I169" s="330"/>
      <c r="J169" s="277">
        <f t="shared" ref="J169:J176" si="6">SUM(D169:H169)</f>
        <v>9</v>
      </c>
    </row>
    <row r="170" spans="1:18" x14ac:dyDescent="0.25">
      <c r="A170" s="70">
        <v>4</v>
      </c>
      <c r="B170" s="114" t="s">
        <v>243</v>
      </c>
      <c r="C170" s="34" t="s">
        <v>113</v>
      </c>
      <c r="D170" s="37">
        <v>2</v>
      </c>
      <c r="E170" s="103"/>
      <c r="F170" s="103"/>
      <c r="G170" s="103"/>
      <c r="H170" s="99">
        <v>1</v>
      </c>
      <c r="I170" s="253"/>
      <c r="J170" s="175">
        <f t="shared" si="6"/>
        <v>3</v>
      </c>
    </row>
    <row r="171" spans="1:18" x14ac:dyDescent="0.25">
      <c r="A171" s="70">
        <v>5</v>
      </c>
      <c r="B171" s="101" t="s">
        <v>725</v>
      </c>
      <c r="C171" s="34" t="s">
        <v>107</v>
      </c>
      <c r="D171" s="37"/>
      <c r="E171" s="106"/>
      <c r="F171" s="175"/>
      <c r="G171" s="99">
        <v>1</v>
      </c>
      <c r="H171" s="175">
        <v>4</v>
      </c>
      <c r="I171" s="253"/>
      <c r="J171" s="175">
        <f t="shared" si="6"/>
        <v>5</v>
      </c>
    </row>
    <row r="172" spans="1:18" x14ac:dyDescent="0.25">
      <c r="A172" s="65">
        <v>6</v>
      </c>
      <c r="B172" s="101" t="s">
        <v>109</v>
      </c>
      <c r="C172" s="34" t="s">
        <v>13</v>
      </c>
      <c r="D172" s="175"/>
      <c r="E172" s="175">
        <v>3</v>
      </c>
      <c r="F172" s="175"/>
      <c r="G172" s="102"/>
      <c r="H172" s="175">
        <v>5</v>
      </c>
      <c r="I172" s="253"/>
      <c r="J172" s="175">
        <f t="shared" si="6"/>
        <v>8</v>
      </c>
      <c r="K172" s="135"/>
    </row>
    <row r="173" spans="1:18" ht="15.75" thickBot="1" x14ac:dyDescent="0.3">
      <c r="A173" s="65">
        <v>7</v>
      </c>
      <c r="B173" s="278" t="s">
        <v>704</v>
      </c>
      <c r="C173" s="258" t="s">
        <v>113</v>
      </c>
      <c r="D173" s="275"/>
      <c r="E173" s="261"/>
      <c r="F173" s="260">
        <v>3</v>
      </c>
      <c r="G173" s="260"/>
      <c r="H173" s="260">
        <v>6</v>
      </c>
      <c r="I173" s="294"/>
      <c r="J173" s="260">
        <f t="shared" si="6"/>
        <v>9</v>
      </c>
      <c r="K173" s="135"/>
    </row>
    <row r="174" spans="1:18" s="135" customFormat="1" x14ac:dyDescent="0.25">
      <c r="A174" s="65">
        <v>8</v>
      </c>
      <c r="B174" s="101" t="s">
        <v>247</v>
      </c>
      <c r="C174" s="34" t="s">
        <v>113</v>
      </c>
      <c r="D174" s="37"/>
      <c r="E174" s="106"/>
      <c r="F174" s="175">
        <v>2</v>
      </c>
      <c r="G174" s="175"/>
      <c r="H174" s="175"/>
      <c r="I174" s="253"/>
      <c r="J174" s="175">
        <f t="shared" si="6"/>
        <v>2</v>
      </c>
    </row>
    <row r="175" spans="1:18" s="135" customFormat="1" x14ac:dyDescent="0.25">
      <c r="A175" s="65">
        <v>9</v>
      </c>
      <c r="B175" s="100" t="s">
        <v>53</v>
      </c>
      <c r="C175" s="34" t="s">
        <v>15</v>
      </c>
      <c r="D175" s="111">
        <v>3</v>
      </c>
      <c r="E175" s="175"/>
      <c r="F175" s="175"/>
      <c r="G175" s="175"/>
      <c r="H175" s="175"/>
      <c r="I175" s="253"/>
      <c r="J175" s="175">
        <f t="shared" si="6"/>
        <v>3</v>
      </c>
      <c r="K175"/>
    </row>
    <row r="176" spans="1:18" s="135" customFormat="1" x14ac:dyDescent="0.25">
      <c r="A176" s="65">
        <v>10</v>
      </c>
      <c r="B176" s="101" t="s">
        <v>368</v>
      </c>
      <c r="C176" s="34" t="s">
        <v>15</v>
      </c>
      <c r="D176" s="37">
        <v>4</v>
      </c>
      <c r="E176" s="106"/>
      <c r="F176" s="175"/>
      <c r="G176" s="175"/>
      <c r="H176" s="175"/>
      <c r="I176" s="253"/>
      <c r="J176" s="175">
        <f t="shared" si="6"/>
        <v>4</v>
      </c>
    </row>
    <row r="177" spans="1:15" s="135" customFormat="1" x14ac:dyDescent="0.25"/>
    <row r="178" spans="1:15" x14ac:dyDescent="0.25">
      <c r="A178" s="8" t="s">
        <v>38</v>
      </c>
      <c r="B178" s="135"/>
    </row>
    <row r="179" spans="1:15" s="135" customFormat="1" x14ac:dyDescent="0.25">
      <c r="B179" s="18"/>
      <c r="C179" s="18"/>
      <c r="D179" s="7" t="s">
        <v>1</v>
      </c>
      <c r="E179" s="7"/>
      <c r="F179" s="7"/>
      <c r="G179" s="7"/>
      <c r="H179" s="7"/>
      <c r="I179" s="7"/>
      <c r="J179" s="18"/>
      <c r="K179"/>
    </row>
    <row r="180" spans="1:15" ht="15.75" thickBot="1" x14ac:dyDescent="0.3">
      <c r="B180" s="10" t="s">
        <v>2</v>
      </c>
      <c r="C180" s="10" t="s">
        <v>3</v>
      </c>
      <c r="D180" s="11">
        <v>1</v>
      </c>
      <c r="E180" s="11">
        <v>2</v>
      </c>
      <c r="F180" s="11">
        <v>3</v>
      </c>
      <c r="G180" s="11">
        <v>4</v>
      </c>
      <c r="H180" s="11">
        <v>5</v>
      </c>
      <c r="I180" s="11">
        <v>6</v>
      </c>
      <c r="J180" s="105" t="s">
        <v>4</v>
      </c>
    </row>
    <row r="181" spans="1:15" ht="15.75" thickTop="1" x14ac:dyDescent="0.25">
      <c r="A181" s="70">
        <v>1</v>
      </c>
      <c r="B181" s="100" t="s">
        <v>6</v>
      </c>
      <c r="C181" s="34" t="s">
        <v>107</v>
      </c>
      <c r="D181" s="279">
        <v>1</v>
      </c>
      <c r="E181" s="129">
        <v>1</v>
      </c>
      <c r="F181" s="129">
        <v>1</v>
      </c>
      <c r="G181" s="106">
        <v>3</v>
      </c>
      <c r="H181" s="99">
        <v>1</v>
      </c>
      <c r="I181" s="99"/>
      <c r="J181" s="98">
        <f>SUM(D181:F181)</f>
        <v>3</v>
      </c>
      <c r="K181" s="70"/>
    </row>
    <row r="182" spans="1:15" x14ac:dyDescent="0.25">
      <c r="A182" s="70">
        <v>2</v>
      </c>
      <c r="B182" s="65" t="s">
        <v>119</v>
      </c>
      <c r="C182" s="34" t="s">
        <v>113</v>
      </c>
      <c r="D182" s="175"/>
      <c r="E182" s="312">
        <v>2</v>
      </c>
      <c r="F182" s="103">
        <v>2</v>
      </c>
      <c r="G182" s="103">
        <v>2</v>
      </c>
      <c r="H182" s="175">
        <v>3</v>
      </c>
      <c r="I182" s="70"/>
      <c r="J182" s="98">
        <f>SUM(E182:G182)</f>
        <v>6</v>
      </c>
      <c r="K182" s="70"/>
    </row>
    <row r="183" spans="1:15" s="70" customFormat="1" x14ac:dyDescent="0.25">
      <c r="A183" s="70">
        <v>3</v>
      </c>
      <c r="B183" s="70" t="s">
        <v>270</v>
      </c>
      <c r="C183" s="34" t="s">
        <v>107</v>
      </c>
      <c r="D183" s="80">
        <v>2</v>
      </c>
      <c r="E183" s="273">
        <v>3</v>
      </c>
      <c r="F183" s="103">
        <v>3</v>
      </c>
      <c r="G183" s="175"/>
      <c r="H183" s="175">
        <v>5</v>
      </c>
      <c r="I183" s="175"/>
      <c r="J183" s="175">
        <f>SUM(D183:G183)</f>
        <v>8</v>
      </c>
      <c r="K183"/>
    </row>
    <row r="184" spans="1:15" s="70" customFormat="1" x14ac:dyDescent="0.25">
      <c r="A184" s="70">
        <v>4</v>
      </c>
      <c r="B184" s="70" t="s">
        <v>255</v>
      </c>
      <c r="C184" s="34" t="s">
        <v>107</v>
      </c>
      <c r="D184" s="80">
        <v>4</v>
      </c>
      <c r="E184" s="273">
        <v>4</v>
      </c>
      <c r="F184" s="103">
        <v>4</v>
      </c>
      <c r="G184" s="175">
        <v>4</v>
      </c>
      <c r="H184" s="175">
        <v>4</v>
      </c>
      <c r="I184" s="175"/>
      <c r="J184" s="175">
        <f>SUM(E184:G184)</f>
        <v>12</v>
      </c>
    </row>
    <row r="185" spans="1:15" s="70" customFormat="1" ht="15.75" thickBot="1" x14ac:dyDescent="0.3">
      <c r="A185" s="70">
        <v>5</v>
      </c>
      <c r="B185" s="256" t="s">
        <v>381</v>
      </c>
      <c r="C185" s="258" t="s">
        <v>107</v>
      </c>
      <c r="D185" s="276">
        <v>3</v>
      </c>
      <c r="E185" s="277"/>
      <c r="F185" s="274">
        <v>5</v>
      </c>
      <c r="G185" s="260"/>
      <c r="H185" s="274">
        <v>6</v>
      </c>
      <c r="I185" s="260"/>
      <c r="J185" s="260">
        <f>SUM(D185:I185)</f>
        <v>14</v>
      </c>
    </row>
    <row r="186" spans="1:15" s="70" customFormat="1" x14ac:dyDescent="0.25">
      <c r="A186" s="70">
        <v>6</v>
      </c>
      <c r="B186" s="65" t="s">
        <v>79</v>
      </c>
      <c r="C186" s="34" t="s">
        <v>15</v>
      </c>
      <c r="D186" s="111"/>
      <c r="E186" s="106"/>
      <c r="F186" s="175"/>
      <c r="G186" s="99">
        <v>1</v>
      </c>
      <c r="H186" s="175">
        <v>2</v>
      </c>
      <c r="I186" s="175"/>
      <c r="J186" s="175">
        <f>SUM(D186:I186)</f>
        <v>3</v>
      </c>
    </row>
    <row r="187" spans="1:15" s="70" customFormat="1" x14ac:dyDescent="0.25">
      <c r="B187" s="65"/>
      <c r="C187" s="34"/>
      <c r="D187" s="111"/>
      <c r="E187" s="106"/>
      <c r="F187" s="175"/>
      <c r="G187" s="99"/>
      <c r="H187" s="175"/>
      <c r="I187" s="175"/>
      <c r="J187" s="175"/>
    </row>
    <row r="188" spans="1:15" s="70" customFormat="1" x14ac:dyDescent="0.25">
      <c r="A188" s="8" t="s">
        <v>39</v>
      </c>
      <c r="K188"/>
    </row>
    <row r="189" spans="1:15" s="70" customFormat="1" x14ac:dyDescent="0.25">
      <c r="A189" s="26"/>
      <c r="B189" s="19"/>
      <c r="C189" s="19"/>
      <c r="D189" s="7" t="s">
        <v>1</v>
      </c>
      <c r="E189" s="7"/>
      <c r="F189" s="7"/>
      <c r="G189" s="7"/>
      <c r="H189" s="7"/>
      <c r="I189" s="7"/>
      <c r="J189" s="98"/>
      <c r="K189"/>
    </row>
    <row r="190" spans="1:15" ht="15.75" thickBot="1" x14ac:dyDescent="0.3">
      <c r="A190" s="70"/>
      <c r="B190" s="10" t="s">
        <v>2</v>
      </c>
      <c r="C190" s="10" t="s">
        <v>3</v>
      </c>
      <c r="D190" s="189">
        <v>1</v>
      </c>
      <c r="E190" s="189">
        <v>2</v>
      </c>
      <c r="F190" s="11">
        <v>3</v>
      </c>
      <c r="G190" s="11">
        <v>4</v>
      </c>
      <c r="H190" s="11">
        <v>5</v>
      </c>
      <c r="I190" s="11">
        <v>6</v>
      </c>
      <c r="J190" s="140" t="s">
        <v>4</v>
      </c>
    </row>
    <row r="191" spans="1:15" ht="15.75" thickTop="1" x14ac:dyDescent="0.25">
      <c r="A191" s="70">
        <v>1</v>
      </c>
      <c r="B191" s="70" t="s">
        <v>128</v>
      </c>
      <c r="C191" s="70" t="s">
        <v>107</v>
      </c>
      <c r="D191" s="54">
        <v>1</v>
      </c>
      <c r="E191" s="144">
        <v>1</v>
      </c>
      <c r="F191" s="144">
        <v>1</v>
      </c>
      <c r="G191" s="144"/>
      <c r="H191" s="70"/>
      <c r="I191" s="70"/>
      <c r="J191" s="98">
        <f t="shared" ref="J191" si="7">SUM(D191:I191)</f>
        <v>3</v>
      </c>
      <c r="K191" s="135"/>
      <c r="O191" s="135"/>
    </row>
    <row r="192" spans="1:15" s="135" customFormat="1" x14ac:dyDescent="0.25">
      <c r="A192" s="70"/>
    </row>
    <row r="193" spans="1:21" x14ac:dyDescent="0.25">
      <c r="A193" s="8" t="s">
        <v>40</v>
      </c>
      <c r="O193" s="135"/>
    </row>
    <row r="194" spans="1:21" s="135" customFormat="1" x14ac:dyDescent="0.25">
      <c r="A194" s="26"/>
      <c r="B194" s="19"/>
      <c r="C194" s="19"/>
      <c r="D194" s="7" t="s">
        <v>1</v>
      </c>
      <c r="E194" s="7"/>
      <c r="F194" s="7"/>
      <c r="G194" s="7"/>
      <c r="H194" s="7"/>
      <c r="I194" s="7"/>
      <c r="J194" s="98"/>
      <c r="K194"/>
    </row>
    <row r="195" spans="1:21" ht="15.75" thickBot="1" x14ac:dyDescent="0.3">
      <c r="A195" s="70"/>
      <c r="B195" s="10" t="s">
        <v>2</v>
      </c>
      <c r="C195" s="10" t="s">
        <v>3</v>
      </c>
      <c r="D195" s="11">
        <v>1</v>
      </c>
      <c r="E195" s="11">
        <v>2</v>
      </c>
      <c r="F195" s="11">
        <v>3</v>
      </c>
      <c r="G195" s="11">
        <v>4</v>
      </c>
      <c r="H195" s="11">
        <v>5</v>
      </c>
      <c r="I195" s="11">
        <v>6</v>
      </c>
      <c r="J195" s="107" t="s">
        <v>4</v>
      </c>
      <c r="O195" s="135"/>
    </row>
    <row r="196" spans="1:21" ht="15.75" thickTop="1" x14ac:dyDescent="0.25">
      <c r="A196" s="70">
        <v>1</v>
      </c>
      <c r="B196" t="s">
        <v>114</v>
      </c>
      <c r="C196" t="s">
        <v>16</v>
      </c>
      <c r="D196" s="53">
        <v>1</v>
      </c>
      <c r="E196" s="53"/>
      <c r="G196" s="111"/>
      <c r="H196" s="111"/>
      <c r="J196" s="98">
        <f t="shared" ref="J196" si="8">SUM(D196:I196)</f>
        <v>1</v>
      </c>
      <c r="K196" s="135"/>
    </row>
    <row r="197" spans="1:21" s="135" customFormat="1" x14ac:dyDescent="0.25">
      <c r="A197" s="70"/>
      <c r="D197" s="53"/>
      <c r="E197" s="53"/>
      <c r="G197" s="111"/>
      <c r="H197" s="111"/>
      <c r="J197" s="175"/>
    </row>
    <row r="198" spans="1:21" s="135" customFormat="1" x14ac:dyDescent="0.25">
      <c r="A198" s="70"/>
    </row>
    <row r="199" spans="1:21" x14ac:dyDescent="0.25">
      <c r="A199" s="8" t="s">
        <v>41</v>
      </c>
    </row>
    <row r="200" spans="1:21" s="135" customFormat="1" x14ac:dyDescent="0.25">
      <c r="A200" s="26"/>
      <c r="B200" s="19"/>
      <c r="C200" s="19"/>
      <c r="D200" s="7" t="s">
        <v>1</v>
      </c>
      <c r="E200" s="7"/>
      <c r="F200" s="7"/>
      <c r="G200" s="7"/>
      <c r="H200" s="7"/>
      <c r="I200" s="7"/>
      <c r="J200" s="19"/>
      <c r="K200"/>
    </row>
    <row r="201" spans="1:21" ht="15.75" thickBot="1" x14ac:dyDescent="0.3">
      <c r="B201" s="10" t="s">
        <v>2</v>
      </c>
      <c r="C201" s="10" t="s">
        <v>3</v>
      </c>
      <c r="D201" s="11">
        <v>1</v>
      </c>
      <c r="E201" s="11">
        <v>2</v>
      </c>
      <c r="F201" s="11">
        <v>3</v>
      </c>
      <c r="G201" s="11">
        <v>4</v>
      </c>
      <c r="H201" s="11">
        <v>5</v>
      </c>
      <c r="I201" s="11">
        <v>6</v>
      </c>
      <c r="J201" s="12" t="s">
        <v>4</v>
      </c>
    </row>
    <row r="202" spans="1:21" ht="15.75" thickTop="1" x14ac:dyDescent="0.25">
      <c r="A202" s="70">
        <v>1</v>
      </c>
      <c r="B202" s="23" t="s">
        <v>10</v>
      </c>
      <c r="C202" s="135" t="s">
        <v>14</v>
      </c>
      <c r="D202" s="54">
        <v>1</v>
      </c>
      <c r="E202" s="53">
        <v>1</v>
      </c>
      <c r="F202" s="272">
        <v>3</v>
      </c>
      <c r="G202" s="82">
        <v>1</v>
      </c>
      <c r="H202" s="81"/>
      <c r="I202" s="110"/>
      <c r="J202" s="168">
        <f>SUM(D202,E202,G202)</f>
        <v>3</v>
      </c>
      <c r="S202" s="135"/>
    </row>
    <row r="203" spans="1:21" x14ac:dyDescent="0.25">
      <c r="A203" s="70">
        <v>2</v>
      </c>
      <c r="B203" s="101" t="s">
        <v>235</v>
      </c>
      <c r="C203" s="34" t="s">
        <v>14</v>
      </c>
      <c r="D203" s="131">
        <v>7</v>
      </c>
      <c r="E203" s="103">
        <v>2</v>
      </c>
      <c r="F203" s="103">
        <v>6</v>
      </c>
      <c r="G203" s="120">
        <v>3</v>
      </c>
      <c r="H203" s="120">
        <v>2</v>
      </c>
      <c r="I203" s="65"/>
      <c r="J203" s="175">
        <f>SUM(E203,G203,H203)</f>
        <v>7</v>
      </c>
    </row>
    <row r="204" spans="1:21" x14ac:dyDescent="0.25">
      <c r="A204" s="70">
        <v>3</v>
      </c>
      <c r="B204" s="23" t="s">
        <v>5</v>
      </c>
      <c r="C204" s="34" t="s">
        <v>15</v>
      </c>
      <c r="D204" s="272">
        <v>3</v>
      </c>
      <c r="E204" s="272">
        <v>4</v>
      </c>
      <c r="F204" s="81">
        <v>2</v>
      </c>
      <c r="G204" s="110"/>
      <c r="H204" s="263"/>
      <c r="I204" s="81"/>
      <c r="J204" s="168">
        <f>SUM(D204:I204)</f>
        <v>9</v>
      </c>
    </row>
    <row r="205" spans="1:21" s="135" customFormat="1" x14ac:dyDescent="0.25">
      <c r="A205" s="70">
        <v>4</v>
      </c>
      <c r="B205" s="115" t="s">
        <v>29</v>
      </c>
      <c r="C205" s="34" t="s">
        <v>20</v>
      </c>
      <c r="D205" s="103">
        <v>8</v>
      </c>
      <c r="E205" s="103"/>
      <c r="F205" s="129">
        <v>1</v>
      </c>
      <c r="G205" s="273">
        <v>2</v>
      </c>
      <c r="H205" s="99"/>
      <c r="I205" s="175"/>
      <c r="J205" s="175">
        <f>SUM(D205:I205)</f>
        <v>11</v>
      </c>
      <c r="K205" s="70"/>
      <c r="U205"/>
    </row>
    <row r="206" spans="1:21" s="135" customFormat="1" x14ac:dyDescent="0.25">
      <c r="A206" s="70">
        <v>5</v>
      </c>
      <c r="B206" s="101" t="s">
        <v>194</v>
      </c>
      <c r="C206" s="34" t="s">
        <v>16</v>
      </c>
      <c r="D206" s="103">
        <v>5</v>
      </c>
      <c r="E206" s="103">
        <v>3</v>
      </c>
      <c r="F206" s="103">
        <v>7</v>
      </c>
      <c r="G206" s="131"/>
      <c r="H206" s="175"/>
      <c r="I206" s="175"/>
      <c r="J206" s="175">
        <f>SUM(D206:I206)</f>
        <v>15</v>
      </c>
      <c r="K206" s="70"/>
      <c r="U206"/>
    </row>
    <row r="207" spans="1:21" ht="15.75" thickBot="1" x14ac:dyDescent="0.3">
      <c r="A207" s="70">
        <v>6</v>
      </c>
      <c r="B207" s="257" t="s">
        <v>9</v>
      </c>
      <c r="C207" s="258" t="s">
        <v>15</v>
      </c>
      <c r="D207" s="259">
        <v>10</v>
      </c>
      <c r="E207" s="274"/>
      <c r="F207" s="274">
        <v>8</v>
      </c>
      <c r="G207" s="274"/>
      <c r="H207" s="260">
        <v>3</v>
      </c>
      <c r="I207" s="260"/>
      <c r="J207" s="260">
        <f>SUM(D207:I207)</f>
        <v>21</v>
      </c>
    </row>
    <row r="208" spans="1:21" x14ac:dyDescent="0.25">
      <c r="A208" s="70">
        <v>7</v>
      </c>
      <c r="B208" s="101" t="s">
        <v>257</v>
      </c>
      <c r="C208" s="34" t="s">
        <v>16</v>
      </c>
      <c r="D208" s="103">
        <v>2</v>
      </c>
      <c r="E208" s="70"/>
      <c r="F208" s="131">
        <v>4</v>
      </c>
      <c r="G208" s="120"/>
      <c r="H208" s="129"/>
      <c r="I208" s="103"/>
      <c r="J208" s="175">
        <f>SUM(D208:I208)</f>
        <v>6</v>
      </c>
      <c r="K208" s="70"/>
      <c r="L208" s="70"/>
    </row>
    <row r="209" spans="1:12" x14ac:dyDescent="0.25">
      <c r="A209" s="70">
        <v>8</v>
      </c>
      <c r="B209" s="101" t="s">
        <v>55</v>
      </c>
      <c r="C209" s="34" t="s">
        <v>15</v>
      </c>
      <c r="D209" s="131">
        <v>6</v>
      </c>
      <c r="E209" s="131"/>
      <c r="F209" s="70"/>
      <c r="G209" s="70"/>
      <c r="H209" s="99">
        <v>1</v>
      </c>
      <c r="I209" s="98"/>
      <c r="J209" s="168">
        <f>SUM(D209:I209)</f>
        <v>7</v>
      </c>
      <c r="K209" s="70"/>
    </row>
    <row r="210" spans="1:12" ht="15.75" thickBot="1" x14ac:dyDescent="0.3">
      <c r="A210" s="70">
        <v>9</v>
      </c>
      <c r="B210" s="278" t="s">
        <v>54</v>
      </c>
      <c r="C210" s="258" t="s">
        <v>15</v>
      </c>
      <c r="D210" s="271">
        <v>11</v>
      </c>
      <c r="E210" s="326"/>
      <c r="F210" s="274">
        <v>9</v>
      </c>
      <c r="G210" s="271"/>
      <c r="H210" s="274"/>
      <c r="I210" s="256"/>
      <c r="J210" s="260">
        <f>SUM(D210:I210)</f>
        <v>20</v>
      </c>
      <c r="K210" s="70"/>
      <c r="L210" s="70"/>
    </row>
    <row r="211" spans="1:12" x14ac:dyDescent="0.25">
      <c r="A211" s="65">
        <v>10</v>
      </c>
      <c r="B211" s="100" t="s">
        <v>119</v>
      </c>
      <c r="C211" s="34" t="s">
        <v>14</v>
      </c>
      <c r="D211" s="131">
        <v>4</v>
      </c>
      <c r="E211" s="167"/>
      <c r="F211" s="103"/>
      <c r="G211" s="103"/>
      <c r="H211" s="120"/>
      <c r="I211" s="70"/>
      <c r="J211" s="175">
        <f>SUM(D211:I211)</f>
        <v>4</v>
      </c>
    </row>
    <row r="212" spans="1:12" s="135" customFormat="1" x14ac:dyDescent="0.25">
      <c r="A212" s="70">
        <v>11</v>
      </c>
      <c r="B212" s="101" t="s">
        <v>86</v>
      </c>
      <c r="C212" s="34" t="s">
        <v>20</v>
      </c>
      <c r="G212" s="135">
        <v>4</v>
      </c>
      <c r="J212" s="263">
        <f>SUM(D212:I212)</f>
        <v>4</v>
      </c>
    </row>
    <row r="213" spans="1:12" x14ac:dyDescent="0.25">
      <c r="A213" s="65">
        <v>12</v>
      </c>
      <c r="B213" s="101" t="s">
        <v>72</v>
      </c>
      <c r="C213" s="34" t="s">
        <v>16</v>
      </c>
      <c r="D213" s="131"/>
      <c r="E213" s="120"/>
      <c r="F213" s="103">
        <v>5</v>
      </c>
      <c r="G213" s="131"/>
      <c r="H213" s="103"/>
      <c r="I213" s="70"/>
      <c r="J213" s="176">
        <f>SUM(D213:I213)</f>
        <v>5</v>
      </c>
      <c r="K213" s="135"/>
    </row>
    <row r="214" spans="1:12" s="135" customFormat="1" x14ac:dyDescent="0.25">
      <c r="A214" s="65">
        <v>13</v>
      </c>
      <c r="B214" s="100" t="s">
        <v>126</v>
      </c>
      <c r="C214" s="34" t="s">
        <v>16</v>
      </c>
      <c r="D214" s="111">
        <v>9</v>
      </c>
      <c r="E214" s="131"/>
      <c r="F214" s="166"/>
      <c r="G214" s="131"/>
      <c r="H214" s="166"/>
      <c r="I214" s="131"/>
      <c r="J214" s="168">
        <f>SUM(D214:I214)</f>
        <v>9</v>
      </c>
    </row>
    <row r="216" spans="1:12" s="135" customFormat="1" x14ac:dyDescent="0.25">
      <c r="A216" s="8" t="s">
        <v>42</v>
      </c>
      <c r="K216"/>
    </row>
    <row r="217" spans="1:12" x14ac:dyDescent="0.25">
      <c r="B217" s="20"/>
      <c r="C217" s="20"/>
      <c r="D217" s="7" t="s">
        <v>1</v>
      </c>
      <c r="E217" s="7"/>
      <c r="F217" s="7"/>
      <c r="G217" s="7"/>
      <c r="H217" s="7"/>
      <c r="I217" s="7"/>
      <c r="J217" s="20"/>
    </row>
    <row r="218" spans="1:12" ht="15.75" thickBot="1" x14ac:dyDescent="0.3">
      <c r="B218" s="10" t="s">
        <v>2</v>
      </c>
      <c r="C218" s="10" t="s">
        <v>3</v>
      </c>
      <c r="D218" s="11">
        <v>1</v>
      </c>
      <c r="E218" s="11">
        <v>2</v>
      </c>
      <c r="F218" s="11">
        <v>3</v>
      </c>
      <c r="G218" s="11">
        <v>4</v>
      </c>
      <c r="H218" s="11">
        <v>5</v>
      </c>
      <c r="I218" s="11">
        <v>6</v>
      </c>
      <c r="J218" s="264" t="s">
        <v>4</v>
      </c>
      <c r="K218" s="135"/>
    </row>
    <row r="219" spans="1:12" s="135" customFormat="1" ht="15.75" thickTop="1" x14ac:dyDescent="0.25">
      <c r="A219" s="135">
        <v>1</v>
      </c>
      <c r="B219" s="100" t="s">
        <v>32</v>
      </c>
      <c r="C219" s="34" t="s">
        <v>13</v>
      </c>
      <c r="D219" s="111"/>
      <c r="E219" s="103">
        <v>2</v>
      </c>
      <c r="F219" s="103">
        <v>3</v>
      </c>
      <c r="G219" s="103">
        <v>2</v>
      </c>
      <c r="H219" s="175">
        <v>5</v>
      </c>
      <c r="I219" s="175"/>
      <c r="J219" s="175">
        <f>SUM(D219:G219)</f>
        <v>7</v>
      </c>
      <c r="K219"/>
    </row>
    <row r="220" spans="1:12" s="135" customFormat="1" x14ac:dyDescent="0.25">
      <c r="A220" s="70">
        <v>2</v>
      </c>
      <c r="B220" s="23" t="s">
        <v>34</v>
      </c>
      <c r="C220" s="34" t="s">
        <v>15</v>
      </c>
      <c r="D220" s="80">
        <v>2</v>
      </c>
      <c r="E220" s="79">
        <v>5</v>
      </c>
      <c r="F220" s="81">
        <v>4</v>
      </c>
      <c r="G220" s="82">
        <v>1</v>
      </c>
      <c r="H220" s="81">
        <v>4</v>
      </c>
      <c r="I220" s="110"/>
      <c r="J220" s="263">
        <f>SUM(D220,F220,G220)</f>
        <v>7</v>
      </c>
      <c r="K220"/>
    </row>
    <row r="221" spans="1:12" x14ac:dyDescent="0.25">
      <c r="A221" s="135">
        <v>3</v>
      </c>
      <c r="B221" s="101" t="s">
        <v>375</v>
      </c>
      <c r="C221" s="34" t="s">
        <v>20</v>
      </c>
      <c r="D221" s="80">
        <v>4</v>
      </c>
      <c r="E221" s="103"/>
      <c r="F221" s="103">
        <v>2</v>
      </c>
      <c r="G221" s="103">
        <v>3</v>
      </c>
      <c r="H221" s="175"/>
      <c r="I221" s="175"/>
      <c r="J221" s="175">
        <f>SUM(D221:G221)</f>
        <v>9</v>
      </c>
    </row>
    <row r="222" spans="1:12" ht="15.75" thickBot="1" x14ac:dyDescent="0.3">
      <c r="A222" s="70">
        <v>4</v>
      </c>
      <c r="B222" s="278" t="s">
        <v>377</v>
      </c>
      <c r="C222" s="258" t="s">
        <v>13</v>
      </c>
      <c r="D222" s="275">
        <v>3</v>
      </c>
      <c r="E222" s="274">
        <v>6</v>
      </c>
      <c r="F222" s="274">
        <v>6</v>
      </c>
      <c r="G222" s="274"/>
      <c r="H222" s="260"/>
      <c r="I222" s="260"/>
      <c r="J222" s="260">
        <f>SUM(D222:G222)</f>
        <v>15</v>
      </c>
    </row>
    <row r="223" spans="1:12" x14ac:dyDescent="0.25">
      <c r="A223" s="135">
        <v>5</v>
      </c>
      <c r="B223" s="100" t="s">
        <v>689</v>
      </c>
      <c r="C223" s="34" t="s">
        <v>16</v>
      </c>
      <c r="D223" s="99">
        <v>1</v>
      </c>
      <c r="E223" s="70"/>
      <c r="F223" s="175"/>
      <c r="G223" s="106"/>
      <c r="H223" s="99">
        <v>1</v>
      </c>
      <c r="I223" s="175"/>
      <c r="J223" s="175">
        <f>SUM(D223:H223)</f>
        <v>2</v>
      </c>
    </row>
    <row r="224" spans="1:12" x14ac:dyDescent="0.25">
      <c r="A224" s="70">
        <v>6</v>
      </c>
      <c r="B224" s="101" t="s">
        <v>85</v>
      </c>
      <c r="C224" s="34" t="s">
        <v>16</v>
      </c>
      <c r="D224" s="70"/>
      <c r="E224" s="103">
        <v>3</v>
      </c>
      <c r="F224" s="103">
        <v>5</v>
      </c>
      <c r="G224" s="175"/>
      <c r="H224" s="175"/>
      <c r="I224" s="175"/>
      <c r="J224" s="175">
        <f t="shared" ref="J224:J228" si="9">SUM(D224:G224)</f>
        <v>8</v>
      </c>
    </row>
    <row r="225" spans="1:11" x14ac:dyDescent="0.25">
      <c r="A225" s="135">
        <v>7</v>
      </c>
      <c r="B225" s="100" t="s">
        <v>240</v>
      </c>
      <c r="C225" s="34" t="s">
        <v>14</v>
      </c>
      <c r="D225" s="37"/>
      <c r="E225" s="103">
        <v>4</v>
      </c>
      <c r="F225" s="103"/>
      <c r="G225" s="131"/>
      <c r="H225" s="175">
        <v>2</v>
      </c>
      <c r="I225" s="175"/>
      <c r="J225" s="175">
        <f>SUM(D225:H225)</f>
        <v>6</v>
      </c>
      <c r="K225" s="135"/>
    </row>
    <row r="226" spans="1:11" x14ac:dyDescent="0.25">
      <c r="A226" s="70">
        <v>8</v>
      </c>
      <c r="B226" s="100" t="s">
        <v>31</v>
      </c>
      <c r="C226" s="34" t="s">
        <v>16</v>
      </c>
      <c r="D226" s="111"/>
      <c r="E226" s="129">
        <v>1</v>
      </c>
      <c r="F226" s="129"/>
      <c r="G226" s="99"/>
      <c r="H226" s="99"/>
      <c r="I226" s="99"/>
      <c r="J226" s="175">
        <f>SUM(D226:G226)</f>
        <v>1</v>
      </c>
      <c r="K226" s="135"/>
    </row>
    <row r="227" spans="1:11" s="135" customFormat="1" x14ac:dyDescent="0.25">
      <c r="A227" s="135">
        <v>9</v>
      </c>
      <c r="B227" s="101" t="s">
        <v>719</v>
      </c>
      <c r="C227" s="34" t="s">
        <v>14</v>
      </c>
      <c r="D227" s="80"/>
      <c r="E227" s="103"/>
      <c r="F227" s="129">
        <v>1</v>
      </c>
      <c r="G227" s="103"/>
      <c r="H227" s="175"/>
      <c r="I227" s="175"/>
      <c r="J227" s="175">
        <f t="shared" si="9"/>
        <v>1</v>
      </c>
    </row>
    <row r="228" spans="1:11" s="135" customFormat="1" x14ac:dyDescent="0.25">
      <c r="A228" s="65">
        <v>10</v>
      </c>
      <c r="B228" s="100" t="s">
        <v>239</v>
      </c>
      <c r="C228" s="34" t="s">
        <v>15</v>
      </c>
      <c r="D228" s="37"/>
      <c r="E228" s="103"/>
      <c r="F228" s="103"/>
      <c r="G228" s="131"/>
      <c r="H228" s="175">
        <v>3</v>
      </c>
      <c r="I228" s="175"/>
      <c r="J228" s="175">
        <f>SUM(D228:H228)</f>
        <v>3</v>
      </c>
    </row>
    <row r="229" spans="1:11" s="135" customFormat="1" x14ac:dyDescent="0.25">
      <c r="A229" s="65"/>
    </row>
    <row r="230" spans="1:11" s="135" customFormat="1" x14ac:dyDescent="0.25">
      <c r="A230" s="8" t="s">
        <v>43</v>
      </c>
      <c r="B230" s="21"/>
      <c r="C230" s="21"/>
      <c r="D230" s="7" t="s">
        <v>1</v>
      </c>
      <c r="E230" s="7"/>
      <c r="F230" s="7"/>
      <c r="G230" s="7"/>
      <c r="H230" s="7"/>
      <c r="I230" s="7"/>
      <c r="J230" s="21"/>
      <c r="K230"/>
    </row>
    <row r="231" spans="1:11" s="135" customFormat="1" x14ac:dyDescent="0.25">
      <c r="B231" s="26" t="s">
        <v>2</v>
      </c>
      <c r="C231" s="26" t="s">
        <v>3</v>
      </c>
      <c r="D231" s="255">
        <v>1</v>
      </c>
      <c r="E231" s="255">
        <v>2</v>
      </c>
      <c r="F231" s="255">
        <v>3</v>
      </c>
      <c r="G231" s="255">
        <v>4</v>
      </c>
      <c r="H231" s="255">
        <v>5</v>
      </c>
      <c r="I231" s="255">
        <v>6</v>
      </c>
      <c r="J231" s="178" t="s">
        <v>4</v>
      </c>
      <c r="K231"/>
    </row>
    <row r="232" spans="1:11" x14ac:dyDescent="0.25">
      <c r="A232" s="65">
        <v>1</v>
      </c>
      <c r="B232" s="70" t="s">
        <v>88</v>
      </c>
      <c r="C232" s="34" t="s">
        <v>16</v>
      </c>
      <c r="D232" s="80">
        <v>2</v>
      </c>
      <c r="E232" s="129"/>
      <c r="F232" s="129">
        <v>1</v>
      </c>
      <c r="G232" s="273">
        <v>3</v>
      </c>
      <c r="H232" s="129">
        <v>1</v>
      </c>
      <c r="I232" s="99"/>
      <c r="J232" s="175">
        <f>SUM(D232,F232,H232)</f>
        <v>4</v>
      </c>
      <c r="K232" s="135"/>
    </row>
    <row r="233" spans="1:11" x14ac:dyDescent="0.25">
      <c r="A233" s="70">
        <v>2</v>
      </c>
      <c r="B233" s="70" t="s">
        <v>89</v>
      </c>
      <c r="C233" s="34" t="s">
        <v>14</v>
      </c>
      <c r="D233" s="132"/>
      <c r="E233" s="129">
        <v>1</v>
      </c>
      <c r="F233" s="103">
        <v>2</v>
      </c>
      <c r="G233" s="103">
        <v>2</v>
      </c>
      <c r="H233" s="175">
        <v>2</v>
      </c>
      <c r="I233" s="102"/>
      <c r="J233" s="175">
        <f>SUM(D233:G233)</f>
        <v>5</v>
      </c>
    </row>
    <row r="234" spans="1:11" s="135" customFormat="1" x14ac:dyDescent="0.25">
      <c r="A234" s="70">
        <v>3</v>
      </c>
      <c r="B234" s="70" t="s">
        <v>241</v>
      </c>
      <c r="C234" s="34" t="s">
        <v>15</v>
      </c>
      <c r="D234" s="70"/>
      <c r="E234" s="132"/>
      <c r="F234" s="103">
        <v>3</v>
      </c>
      <c r="G234" s="129">
        <v>1</v>
      </c>
      <c r="H234" s="103">
        <v>3</v>
      </c>
      <c r="I234" s="70"/>
      <c r="J234" s="175">
        <f>SUM(D234:H234)</f>
        <v>7</v>
      </c>
      <c r="K234"/>
    </row>
    <row r="235" spans="1:11" x14ac:dyDescent="0.25">
      <c r="A235" s="65">
        <v>4</v>
      </c>
      <c r="B235" s="70" t="s">
        <v>383</v>
      </c>
      <c r="C235" s="34" t="s">
        <v>14</v>
      </c>
      <c r="D235" s="132"/>
      <c r="E235" s="103">
        <v>2</v>
      </c>
      <c r="F235" s="103">
        <v>5</v>
      </c>
      <c r="G235" s="103">
        <v>4</v>
      </c>
      <c r="H235" s="103"/>
      <c r="I235" s="175"/>
      <c r="J235" s="175">
        <f>SUM(D235:H235)</f>
        <v>11</v>
      </c>
    </row>
    <row r="236" spans="1:11" ht="15.75" thickBot="1" x14ac:dyDescent="0.3">
      <c r="A236" s="70">
        <v>5</v>
      </c>
      <c r="B236" s="257" t="s">
        <v>364</v>
      </c>
      <c r="C236" s="258" t="s">
        <v>14</v>
      </c>
      <c r="D236" s="274">
        <v>3</v>
      </c>
      <c r="E236" s="274"/>
      <c r="F236" s="271">
        <v>6</v>
      </c>
      <c r="G236" s="274">
        <v>5</v>
      </c>
      <c r="H236" s="277">
        <v>4</v>
      </c>
      <c r="I236" s="260"/>
      <c r="J236" s="260">
        <f>SUM(D236,G236,H236)</f>
        <v>12</v>
      </c>
    </row>
    <row r="237" spans="1:11" ht="15.75" thickBot="1" x14ac:dyDescent="0.3">
      <c r="A237" s="70">
        <v>6</v>
      </c>
      <c r="B237" s="313" t="s">
        <v>382</v>
      </c>
      <c r="C237" s="314" t="s">
        <v>16</v>
      </c>
      <c r="D237" s="315">
        <v>1</v>
      </c>
      <c r="E237" s="305">
        <v>3</v>
      </c>
      <c r="F237" s="315"/>
      <c r="G237" s="305"/>
      <c r="H237" s="305"/>
      <c r="I237" s="305"/>
      <c r="J237" s="305">
        <f>SUM(D237:I237)</f>
        <v>4</v>
      </c>
    </row>
    <row r="238" spans="1:11" x14ac:dyDescent="0.25">
      <c r="A238" s="65">
        <v>7</v>
      </c>
      <c r="B238" s="70" t="s">
        <v>242</v>
      </c>
      <c r="C238" s="34" t="s">
        <v>16</v>
      </c>
      <c r="D238" s="70"/>
      <c r="E238" s="70"/>
      <c r="F238" s="175">
        <v>4</v>
      </c>
      <c r="G238" s="175"/>
      <c r="H238" s="70"/>
      <c r="I238" s="70"/>
      <c r="J238" s="175">
        <f t="shared" ref="J238:J239" si="10">SUM(D238:H238)</f>
        <v>4</v>
      </c>
    </row>
    <row r="239" spans="1:11" x14ac:dyDescent="0.25">
      <c r="A239" s="70">
        <v>8</v>
      </c>
      <c r="B239" s="65" t="s">
        <v>251</v>
      </c>
      <c r="C239" s="34" t="s">
        <v>20</v>
      </c>
      <c r="D239" s="70"/>
      <c r="E239" s="70"/>
      <c r="F239" s="70"/>
      <c r="G239" s="175">
        <v>6</v>
      </c>
      <c r="H239" s="70"/>
      <c r="I239" s="70"/>
      <c r="J239" s="175">
        <f t="shared" si="10"/>
        <v>6</v>
      </c>
    </row>
  </sheetData>
  <sortState ref="B225:J229">
    <sortCondition ref="J225:J229"/>
  </sortState>
  <mergeCells count="4">
    <mergeCell ref="D5:I5"/>
    <mergeCell ref="A1:J1"/>
    <mergeCell ref="A2:J2"/>
    <mergeCell ref="A3:J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34"/>
  <sheetViews>
    <sheetView topLeftCell="A13" workbookViewId="0">
      <selection activeCell="AI27" sqref="AI27"/>
    </sheetView>
  </sheetViews>
  <sheetFormatPr defaultRowHeight="15" x14ac:dyDescent="0.25"/>
  <cols>
    <col min="1" max="1" width="4" customWidth="1"/>
    <col min="2" max="2" width="13.42578125" bestFit="1" customWidth="1"/>
    <col min="3" max="3" width="4" bestFit="1" customWidth="1"/>
    <col min="4" max="4" width="1.5703125" customWidth="1"/>
    <col min="5" max="5" width="3" bestFit="1" customWidth="1"/>
    <col min="6" max="6" width="0.85546875" customWidth="1"/>
    <col min="7" max="7" width="4" bestFit="1" customWidth="1"/>
    <col min="8" max="8" width="1.5703125" bestFit="1" customWidth="1"/>
    <col min="9" max="9" width="3" bestFit="1" customWidth="1"/>
    <col min="10" max="10" width="0.85546875" customWidth="1"/>
    <col min="11" max="11" width="4" bestFit="1" customWidth="1"/>
    <col min="12" max="12" width="1.5703125" customWidth="1"/>
    <col min="13" max="13" width="3" bestFit="1" customWidth="1"/>
    <col min="14" max="14" width="0.85546875" customWidth="1"/>
    <col min="15" max="15" width="4" bestFit="1" customWidth="1"/>
    <col min="16" max="16" width="1.5703125" customWidth="1"/>
    <col min="17" max="17" width="3" bestFit="1" customWidth="1"/>
    <col min="18" max="18" width="0.85546875" customWidth="1"/>
    <col min="19" max="19" width="4" bestFit="1" customWidth="1"/>
    <col min="20" max="20" width="1.5703125" customWidth="1"/>
    <col min="21" max="21" width="3" bestFit="1" customWidth="1"/>
    <col min="22" max="22" width="0.85546875" customWidth="1"/>
    <col min="23" max="23" width="4" bestFit="1" customWidth="1"/>
    <col min="24" max="24" width="1.5703125" customWidth="1"/>
    <col min="25" max="25" width="3" bestFit="1" customWidth="1"/>
    <col min="26" max="26" width="0.85546875" customWidth="1"/>
    <col min="27" max="27" width="4" bestFit="1" customWidth="1"/>
    <col min="28" max="28" width="1.5703125" bestFit="1" customWidth="1"/>
    <col min="29" max="29" width="4" bestFit="1" customWidth="1"/>
  </cols>
  <sheetData>
    <row r="1" spans="1:49" ht="23.25" x14ac:dyDescent="0.35">
      <c r="A1" s="346" t="s">
        <v>780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346"/>
      <c r="U1" s="346"/>
      <c r="V1" s="346"/>
      <c r="W1" s="346"/>
      <c r="X1" s="346"/>
      <c r="Y1" s="346"/>
      <c r="Z1" s="346"/>
      <c r="AA1" s="346"/>
      <c r="AB1" s="346"/>
      <c r="AC1" s="346"/>
    </row>
    <row r="2" spans="1:49" ht="18.75" x14ac:dyDescent="0.3">
      <c r="A2" s="347" t="s">
        <v>102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347"/>
      <c r="P2" s="347"/>
      <c r="Q2" s="347"/>
      <c r="R2" s="347"/>
      <c r="S2" s="347"/>
      <c r="T2" s="347"/>
      <c r="U2" s="347"/>
      <c r="V2" s="347"/>
      <c r="W2" s="347"/>
      <c r="X2" s="347"/>
      <c r="Y2" s="347"/>
      <c r="Z2" s="347"/>
      <c r="AA2" s="347"/>
      <c r="AB2" s="347"/>
      <c r="AC2" s="347"/>
    </row>
    <row r="3" spans="1:49" x14ac:dyDescent="0.25">
      <c r="A3" s="344" t="s">
        <v>103</v>
      </c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44"/>
      <c r="Q3" s="344"/>
      <c r="R3" s="344"/>
      <c r="S3" s="344"/>
      <c r="T3" s="344"/>
      <c r="U3" s="344"/>
      <c r="V3" s="344"/>
      <c r="W3" s="344"/>
      <c r="X3" s="344"/>
      <c r="Y3" s="344"/>
      <c r="Z3" s="344"/>
      <c r="AA3" s="344"/>
      <c r="AB3" s="344"/>
      <c r="AC3" s="344"/>
    </row>
    <row r="6" spans="1:49" x14ac:dyDescent="0.25">
      <c r="A6" s="22"/>
      <c r="B6" s="22"/>
      <c r="C6" s="25" t="s">
        <v>1</v>
      </c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2"/>
      <c r="AB6" s="22"/>
      <c r="AC6" s="22"/>
    </row>
    <row r="7" spans="1:49" ht="15.75" thickBot="1" x14ac:dyDescent="0.3">
      <c r="A7" s="38" t="s">
        <v>44</v>
      </c>
      <c r="B7" s="39"/>
      <c r="C7" s="348">
        <v>1</v>
      </c>
      <c r="D7" s="348"/>
      <c r="E7" s="348"/>
      <c r="F7" s="40"/>
      <c r="G7" s="348">
        <v>2</v>
      </c>
      <c r="H7" s="348"/>
      <c r="I7" s="348"/>
      <c r="J7" s="40"/>
      <c r="K7" s="348">
        <v>3</v>
      </c>
      <c r="L7" s="348"/>
      <c r="M7" s="348"/>
      <c r="N7" s="40"/>
      <c r="O7" s="348">
        <v>4</v>
      </c>
      <c r="P7" s="348"/>
      <c r="Q7" s="348"/>
      <c r="R7" s="40"/>
      <c r="S7" s="348">
        <v>5</v>
      </c>
      <c r="T7" s="348"/>
      <c r="U7" s="348"/>
      <c r="V7" s="40"/>
      <c r="W7" s="348">
        <v>6</v>
      </c>
      <c r="X7" s="348"/>
      <c r="Y7" s="348"/>
      <c r="Z7" s="10"/>
      <c r="AA7" s="345" t="s">
        <v>4</v>
      </c>
      <c r="AB7" s="345"/>
      <c r="AC7" s="345"/>
    </row>
    <row r="8" spans="1:49" ht="15.75" thickTop="1" x14ac:dyDescent="0.25">
      <c r="A8" s="26">
        <v>1</v>
      </c>
      <c r="B8" s="29" t="s">
        <v>47</v>
      </c>
      <c r="C8" s="33">
        <v>134</v>
      </c>
      <c r="D8" s="24" t="s">
        <v>46</v>
      </c>
      <c r="E8" s="27">
        <v>74</v>
      </c>
      <c r="F8" s="36"/>
      <c r="G8" s="35">
        <v>140</v>
      </c>
      <c r="H8" s="31" t="s">
        <v>46</v>
      </c>
      <c r="I8" s="36">
        <v>78</v>
      </c>
      <c r="J8" s="28"/>
      <c r="K8" s="35">
        <v>139</v>
      </c>
      <c r="L8" s="43" t="s">
        <v>46</v>
      </c>
      <c r="M8" s="27">
        <v>69</v>
      </c>
      <c r="N8" s="27"/>
      <c r="O8" s="35">
        <v>134</v>
      </c>
      <c r="P8" s="43" t="s">
        <v>46</v>
      </c>
      <c r="Q8" s="27">
        <v>77</v>
      </c>
      <c r="R8" s="27"/>
      <c r="S8" s="35">
        <v>138</v>
      </c>
      <c r="T8" s="43" t="s">
        <v>46</v>
      </c>
      <c r="U8" s="27">
        <v>74</v>
      </c>
      <c r="V8" s="27"/>
      <c r="W8" s="35">
        <v>0</v>
      </c>
      <c r="X8" s="43" t="s">
        <v>46</v>
      </c>
      <c r="Y8" s="28">
        <v>0</v>
      </c>
      <c r="Z8" s="26"/>
      <c r="AA8" s="52">
        <f>SUM(C8,G8,K8,O8,S8,W8)</f>
        <v>685</v>
      </c>
      <c r="AB8" s="31" t="s">
        <v>46</v>
      </c>
      <c r="AC8" s="32">
        <f>SUM(E8,I8,M8,Q8,U8,Y8)</f>
        <v>372</v>
      </c>
    </row>
    <row r="9" spans="1:49" x14ac:dyDescent="0.25">
      <c r="A9" s="34">
        <v>2</v>
      </c>
      <c r="B9" s="30" t="s">
        <v>45</v>
      </c>
      <c r="C9" s="28">
        <v>132</v>
      </c>
      <c r="D9" s="24" t="s">
        <v>46</v>
      </c>
      <c r="E9" s="27">
        <v>71</v>
      </c>
      <c r="F9" s="36"/>
      <c r="G9" s="36">
        <v>141</v>
      </c>
      <c r="H9" s="31" t="s">
        <v>46</v>
      </c>
      <c r="I9" s="36">
        <v>78</v>
      </c>
      <c r="J9" s="28"/>
      <c r="K9" s="35">
        <v>139</v>
      </c>
      <c r="L9" s="43" t="s">
        <v>46</v>
      </c>
      <c r="M9" s="27">
        <v>72</v>
      </c>
      <c r="N9" s="27"/>
      <c r="O9" s="35">
        <v>135</v>
      </c>
      <c r="P9" s="43" t="s">
        <v>46</v>
      </c>
      <c r="Q9" s="27">
        <v>75</v>
      </c>
      <c r="R9" s="27"/>
      <c r="S9" s="35">
        <v>138</v>
      </c>
      <c r="T9" s="43" t="s">
        <v>46</v>
      </c>
      <c r="U9" s="27">
        <v>75</v>
      </c>
      <c r="V9" s="27"/>
      <c r="W9" s="35">
        <v>0</v>
      </c>
      <c r="X9" s="43" t="s">
        <v>46</v>
      </c>
      <c r="Y9" s="28">
        <v>0</v>
      </c>
      <c r="Z9" s="26"/>
      <c r="AA9" s="52">
        <f>SUM(C9,G9,K9,O9,S9,W9)</f>
        <v>685</v>
      </c>
      <c r="AB9" s="31" t="s">
        <v>46</v>
      </c>
      <c r="AC9" s="32">
        <f>SUM(E9,I9,M9,Q9,U9,Y9)</f>
        <v>371</v>
      </c>
    </row>
    <row r="10" spans="1:49" x14ac:dyDescent="0.25">
      <c r="A10" s="26">
        <v>3</v>
      </c>
      <c r="B10" s="30" t="s">
        <v>48</v>
      </c>
      <c r="C10" s="28">
        <v>136</v>
      </c>
      <c r="D10" s="24" t="s">
        <v>46</v>
      </c>
      <c r="E10" s="27">
        <v>75</v>
      </c>
      <c r="F10" s="36"/>
      <c r="G10" s="36">
        <v>135</v>
      </c>
      <c r="H10" s="31" t="s">
        <v>46</v>
      </c>
      <c r="I10" s="36">
        <v>77</v>
      </c>
      <c r="J10" s="28"/>
      <c r="K10" s="35">
        <v>137</v>
      </c>
      <c r="L10" s="43" t="s">
        <v>46</v>
      </c>
      <c r="M10" s="27">
        <v>70</v>
      </c>
      <c r="N10" s="27"/>
      <c r="O10" s="35">
        <v>135</v>
      </c>
      <c r="P10" s="43" t="s">
        <v>46</v>
      </c>
      <c r="Q10" s="27">
        <v>77</v>
      </c>
      <c r="R10" s="27"/>
      <c r="S10" s="35">
        <v>140</v>
      </c>
      <c r="T10" s="43" t="s">
        <v>46</v>
      </c>
      <c r="U10" s="27">
        <v>78</v>
      </c>
      <c r="V10" s="27"/>
      <c r="W10" s="35">
        <v>0</v>
      </c>
      <c r="X10" s="43" t="s">
        <v>46</v>
      </c>
      <c r="Y10" s="28">
        <v>0</v>
      </c>
      <c r="Z10" s="26"/>
      <c r="AA10" s="52">
        <f>SUM(C10,G10,K10,O10,S10,W10)</f>
        <v>683</v>
      </c>
      <c r="AB10" s="31" t="s">
        <v>46</v>
      </c>
      <c r="AC10" s="32">
        <f>SUM(E10,I10,M10,Q10,U10,Y10)</f>
        <v>377</v>
      </c>
    </row>
    <row r="11" spans="1:49" ht="15.75" thickBot="1" x14ac:dyDescent="0.3">
      <c r="A11" s="34">
        <v>4</v>
      </c>
      <c r="B11" s="368" t="s">
        <v>49</v>
      </c>
      <c r="C11" s="369">
        <v>131</v>
      </c>
      <c r="D11" s="369" t="s">
        <v>46</v>
      </c>
      <c r="E11" s="370">
        <v>75</v>
      </c>
      <c r="F11" s="371"/>
      <c r="G11" s="371">
        <v>133</v>
      </c>
      <c r="H11" s="372" t="s">
        <v>46</v>
      </c>
      <c r="I11" s="371">
        <v>74</v>
      </c>
      <c r="J11" s="369"/>
      <c r="K11" s="373">
        <v>132</v>
      </c>
      <c r="L11" s="369" t="s">
        <v>46</v>
      </c>
      <c r="M11" s="370">
        <v>68</v>
      </c>
      <c r="N11" s="370"/>
      <c r="O11" s="373">
        <v>129</v>
      </c>
      <c r="P11" s="369" t="s">
        <v>46</v>
      </c>
      <c r="Q11" s="370">
        <v>75</v>
      </c>
      <c r="R11" s="370"/>
      <c r="S11" s="373">
        <v>138</v>
      </c>
      <c r="T11" s="369" t="s">
        <v>46</v>
      </c>
      <c r="U11" s="370">
        <v>77</v>
      </c>
      <c r="V11" s="370"/>
      <c r="W11" s="373">
        <v>0</v>
      </c>
      <c r="X11" s="369" t="s">
        <v>46</v>
      </c>
      <c r="Y11" s="369">
        <v>0</v>
      </c>
      <c r="Z11" s="374"/>
      <c r="AA11" s="375">
        <f>SUM(C11,G11,K11,O11,S11,W11)</f>
        <v>663</v>
      </c>
      <c r="AB11" s="372" t="s">
        <v>46</v>
      </c>
      <c r="AC11" s="376">
        <f>SUM(E11,I11,M11,Q11,U11,Y11)</f>
        <v>369</v>
      </c>
      <c r="AD11" t="s">
        <v>132</v>
      </c>
    </row>
    <row r="12" spans="1:49" x14ac:dyDescent="0.25">
      <c r="A12" s="26">
        <v>5</v>
      </c>
      <c r="B12" s="29" t="s">
        <v>50</v>
      </c>
      <c r="C12" s="36">
        <v>63</v>
      </c>
      <c r="D12" s="24"/>
      <c r="E12" s="32">
        <v>39</v>
      </c>
      <c r="F12" s="36"/>
      <c r="G12" s="36">
        <v>100</v>
      </c>
      <c r="H12" s="31" t="s">
        <v>46</v>
      </c>
      <c r="I12" s="36">
        <v>67</v>
      </c>
      <c r="J12" s="28"/>
      <c r="K12" s="35">
        <v>97</v>
      </c>
      <c r="L12" s="43" t="s">
        <v>46</v>
      </c>
      <c r="M12" s="27">
        <v>51</v>
      </c>
      <c r="N12" s="27"/>
      <c r="O12" s="35">
        <v>107</v>
      </c>
      <c r="P12" s="43" t="s">
        <v>46</v>
      </c>
      <c r="Q12" s="27">
        <v>68</v>
      </c>
      <c r="R12" s="27"/>
      <c r="S12" s="35">
        <v>0</v>
      </c>
      <c r="T12" s="43" t="s">
        <v>46</v>
      </c>
      <c r="U12" s="27">
        <v>0</v>
      </c>
      <c r="V12" s="27"/>
      <c r="W12" s="35">
        <v>0</v>
      </c>
      <c r="X12" s="43" t="s">
        <v>46</v>
      </c>
      <c r="Y12" s="28">
        <v>0</v>
      </c>
      <c r="Z12" s="26"/>
      <c r="AA12" s="52">
        <f>SUM(C12,G12,K12,O12,S12,W12)</f>
        <v>367</v>
      </c>
      <c r="AB12" s="31" t="s">
        <v>46</v>
      </c>
      <c r="AC12" s="32">
        <f>SUM(E12,I12,M12,Q12,U12,Y12)</f>
        <v>225</v>
      </c>
    </row>
    <row r="13" spans="1:49" x14ac:dyDescent="0.25">
      <c r="V13" s="177" t="s">
        <v>50</v>
      </c>
      <c r="AO13" s="35"/>
      <c r="AP13" s="35"/>
      <c r="AQ13" s="35"/>
      <c r="AR13" s="43"/>
      <c r="AS13" s="27"/>
      <c r="AT13" s="26"/>
      <c r="AU13" s="52"/>
      <c r="AV13" s="31"/>
      <c r="AW13" s="32"/>
    </row>
    <row r="14" spans="1:49" x14ac:dyDescent="0.25">
      <c r="A14" s="22"/>
      <c r="B14" s="22"/>
      <c r="C14" s="25" t="s">
        <v>1</v>
      </c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2"/>
      <c r="AB14" s="22"/>
      <c r="AC14" s="22"/>
    </row>
    <row r="15" spans="1:49" ht="15.75" thickBot="1" x14ac:dyDescent="0.3">
      <c r="A15" s="38" t="s">
        <v>51</v>
      </c>
      <c r="B15" s="39"/>
      <c r="C15" s="172">
        <v>1</v>
      </c>
      <c r="D15" s="172"/>
      <c r="E15" s="172"/>
      <c r="F15" s="172"/>
      <c r="G15" s="172">
        <v>2</v>
      </c>
      <c r="H15" s="172"/>
      <c r="I15" s="172"/>
      <c r="J15" s="172"/>
      <c r="K15" s="172">
        <v>3</v>
      </c>
      <c r="L15" s="172"/>
      <c r="M15" s="172"/>
      <c r="N15" s="172"/>
      <c r="O15" s="172">
        <v>4</v>
      </c>
      <c r="P15" s="172"/>
      <c r="Q15" s="172"/>
      <c r="R15" s="172"/>
      <c r="S15" s="172">
        <v>5</v>
      </c>
      <c r="T15" s="172"/>
      <c r="U15" s="172"/>
      <c r="V15" s="172"/>
      <c r="W15" s="172">
        <v>6</v>
      </c>
      <c r="X15" s="172"/>
      <c r="Y15" s="172"/>
      <c r="Z15" s="10"/>
      <c r="AA15" s="171" t="s">
        <v>4</v>
      </c>
      <c r="AB15" s="171"/>
      <c r="AC15" s="171"/>
    </row>
    <row r="16" spans="1:49" ht="15.75" thickTop="1" x14ac:dyDescent="0.25">
      <c r="A16" s="34">
        <v>1</v>
      </c>
      <c r="B16" s="30" t="s">
        <v>48</v>
      </c>
      <c r="C16" s="36">
        <v>84</v>
      </c>
      <c r="D16" s="28" t="s">
        <v>46</v>
      </c>
      <c r="E16" s="32">
        <v>47</v>
      </c>
      <c r="F16" s="36"/>
      <c r="G16" s="36">
        <v>87</v>
      </c>
      <c r="H16" s="31" t="s">
        <v>46</v>
      </c>
      <c r="I16" s="36">
        <v>51</v>
      </c>
      <c r="J16" s="28"/>
      <c r="K16" s="35">
        <v>84</v>
      </c>
      <c r="L16" s="31" t="s">
        <v>46</v>
      </c>
      <c r="M16" s="27">
        <v>46</v>
      </c>
      <c r="N16" s="27"/>
      <c r="O16" s="35">
        <v>80</v>
      </c>
      <c r="P16" s="43" t="s">
        <v>46</v>
      </c>
      <c r="Q16" s="35">
        <v>47</v>
      </c>
      <c r="R16" s="27"/>
      <c r="S16" s="35">
        <v>79</v>
      </c>
      <c r="T16" s="43" t="s">
        <v>46</v>
      </c>
      <c r="U16" s="35">
        <v>42</v>
      </c>
      <c r="V16" s="35">
        <v>0</v>
      </c>
      <c r="W16" s="35">
        <v>0</v>
      </c>
      <c r="X16" s="43" t="s">
        <v>46</v>
      </c>
      <c r="Y16" s="27">
        <v>0</v>
      </c>
      <c r="Z16" s="26"/>
      <c r="AA16" s="52">
        <f>SUM(C16,G16,K16,O16,S16,W16)</f>
        <v>414</v>
      </c>
      <c r="AB16" s="31" t="s">
        <v>46</v>
      </c>
      <c r="AC16" s="32">
        <f>SUM(E16,I16,M16,Q16,U16,Y16)</f>
        <v>233</v>
      </c>
    </row>
    <row r="17" spans="1:58" ht="15.75" thickBot="1" x14ac:dyDescent="0.3">
      <c r="A17" s="26">
        <v>2</v>
      </c>
      <c r="B17" s="368" t="s">
        <v>49</v>
      </c>
      <c r="C17" s="369">
        <v>57</v>
      </c>
      <c r="D17" s="369" t="s">
        <v>46</v>
      </c>
      <c r="E17" s="370">
        <v>38</v>
      </c>
      <c r="F17" s="371"/>
      <c r="G17" s="371">
        <v>82</v>
      </c>
      <c r="H17" s="372" t="s">
        <v>46</v>
      </c>
      <c r="I17" s="371">
        <v>48</v>
      </c>
      <c r="J17" s="369"/>
      <c r="K17" s="373">
        <v>82</v>
      </c>
      <c r="L17" s="372" t="s">
        <v>46</v>
      </c>
      <c r="M17" s="370">
        <v>42</v>
      </c>
      <c r="N17" s="370"/>
      <c r="O17" s="373">
        <v>80</v>
      </c>
      <c r="P17" s="369" t="s">
        <v>46</v>
      </c>
      <c r="Q17" s="373">
        <v>46</v>
      </c>
      <c r="R17" s="373">
        <v>0</v>
      </c>
      <c r="S17" s="373">
        <v>79</v>
      </c>
      <c r="T17" s="369" t="s">
        <v>46</v>
      </c>
      <c r="U17" s="373">
        <v>45</v>
      </c>
      <c r="V17" s="373">
        <v>0</v>
      </c>
      <c r="W17" s="373">
        <v>0</v>
      </c>
      <c r="X17" s="369" t="s">
        <v>46</v>
      </c>
      <c r="Y17" s="370">
        <v>0</v>
      </c>
      <c r="Z17" s="374"/>
      <c r="AA17" s="375">
        <f>SUM(C17,G17,K17,O17,S17,W17)</f>
        <v>380</v>
      </c>
      <c r="AB17" s="372" t="s">
        <v>46</v>
      </c>
      <c r="AC17" s="376">
        <f>SUM(E17,I17,M17,Q17,U17,Y17)</f>
        <v>219</v>
      </c>
    </row>
    <row r="18" spans="1:58" x14ac:dyDescent="0.25">
      <c r="A18" s="26">
        <v>3</v>
      </c>
      <c r="B18" s="30" t="s">
        <v>45</v>
      </c>
      <c r="C18" s="28">
        <v>85</v>
      </c>
      <c r="D18" s="28" t="s">
        <v>46</v>
      </c>
      <c r="E18" s="27">
        <v>49</v>
      </c>
      <c r="F18" s="36"/>
      <c r="G18" s="36">
        <v>83</v>
      </c>
      <c r="H18" s="31" t="s">
        <v>46</v>
      </c>
      <c r="I18" s="36">
        <v>47</v>
      </c>
      <c r="J18" s="28"/>
      <c r="K18" s="35">
        <v>83</v>
      </c>
      <c r="L18" s="31" t="s">
        <v>46</v>
      </c>
      <c r="M18" s="27">
        <v>40</v>
      </c>
      <c r="N18" s="27"/>
      <c r="O18" s="35">
        <v>0</v>
      </c>
      <c r="P18" s="43" t="s">
        <v>46</v>
      </c>
      <c r="Q18" s="35">
        <v>0</v>
      </c>
      <c r="R18" s="27"/>
      <c r="S18" s="35">
        <v>85</v>
      </c>
      <c r="T18" s="43" t="s">
        <v>46</v>
      </c>
      <c r="U18" s="35">
        <v>46</v>
      </c>
      <c r="V18" s="35">
        <v>0</v>
      </c>
      <c r="W18" s="35">
        <v>0</v>
      </c>
      <c r="X18" s="43" t="s">
        <v>46</v>
      </c>
      <c r="Y18" s="27">
        <v>0</v>
      </c>
      <c r="Z18" s="26"/>
      <c r="AA18" s="52">
        <f>SUM(C18,G18,K18,O18,S18,W18)</f>
        <v>336</v>
      </c>
      <c r="AB18" s="31" t="s">
        <v>46</v>
      </c>
      <c r="AC18" s="32">
        <f>SUM(E18,I18,M18,Q18,U18,Y18)</f>
        <v>182</v>
      </c>
    </row>
    <row r="19" spans="1:58" x14ac:dyDescent="0.25">
      <c r="A19" s="26">
        <v>4</v>
      </c>
      <c r="B19" t="s">
        <v>50</v>
      </c>
      <c r="C19" s="36">
        <v>87</v>
      </c>
      <c r="D19" s="28" t="s">
        <v>46</v>
      </c>
      <c r="E19" s="32">
        <v>46</v>
      </c>
      <c r="F19" s="36"/>
      <c r="G19" s="36">
        <v>0</v>
      </c>
      <c r="H19" s="31" t="s">
        <v>46</v>
      </c>
      <c r="I19" s="36">
        <v>0</v>
      </c>
      <c r="J19" s="28"/>
      <c r="K19" s="35">
        <v>82</v>
      </c>
      <c r="L19" s="31" t="s">
        <v>46</v>
      </c>
      <c r="M19" s="27">
        <v>45</v>
      </c>
      <c r="N19" s="27"/>
      <c r="O19" s="35">
        <v>84</v>
      </c>
      <c r="P19" s="43" t="s">
        <v>46</v>
      </c>
      <c r="Q19" s="35">
        <v>45</v>
      </c>
      <c r="R19" s="27"/>
      <c r="S19" s="35">
        <v>0</v>
      </c>
      <c r="T19" s="43" t="s">
        <v>46</v>
      </c>
      <c r="U19" s="377">
        <v>0</v>
      </c>
      <c r="W19" s="35">
        <v>0</v>
      </c>
      <c r="X19" s="43" t="s">
        <v>46</v>
      </c>
      <c r="Y19" s="27">
        <v>0</v>
      </c>
      <c r="AA19" s="52">
        <f>SUM(C19,G19,K19,O19,S19,W19)</f>
        <v>253</v>
      </c>
      <c r="AB19" s="31" t="s">
        <v>46</v>
      </c>
      <c r="AC19" s="32">
        <f>SUM(E19,I19,M19,Q19,U19,Y19)</f>
        <v>136</v>
      </c>
    </row>
    <row r="20" spans="1:58" s="135" customFormat="1" x14ac:dyDescent="0.25">
      <c r="A20" s="26">
        <v>5</v>
      </c>
      <c r="B20" s="177" t="s">
        <v>47</v>
      </c>
      <c r="C20" s="36"/>
      <c r="D20" s="28"/>
      <c r="E20" s="32"/>
      <c r="F20" s="36"/>
      <c r="G20" s="36"/>
      <c r="H20" s="31"/>
      <c r="I20" s="36"/>
      <c r="J20" s="28"/>
      <c r="K20" s="35">
        <v>40</v>
      </c>
      <c r="L20" s="31" t="s">
        <v>46</v>
      </c>
      <c r="M20" s="27">
        <v>20</v>
      </c>
      <c r="N20" s="27"/>
      <c r="O20" s="35"/>
      <c r="P20" s="43"/>
      <c r="Q20" s="35"/>
      <c r="R20" s="27"/>
      <c r="S20" s="35"/>
      <c r="T20" s="43"/>
      <c r="U20" s="35"/>
      <c r="V20" s="35"/>
      <c r="W20" s="35"/>
      <c r="X20" s="43"/>
      <c r="Y20" s="27"/>
      <c r="Z20" s="26"/>
      <c r="AA20" s="52">
        <f>SUM(C20,G20,K20,O20,S20,W20)</f>
        <v>40</v>
      </c>
      <c r="AB20" s="31" t="s">
        <v>46</v>
      </c>
      <c r="AC20" s="32">
        <f>SUM(E20,I20,M20,Q20,U20,Y20)</f>
        <v>20</v>
      </c>
    </row>
    <row r="21" spans="1:58" x14ac:dyDescent="0.25">
      <c r="A21" s="22"/>
      <c r="B21" s="22"/>
      <c r="C21" s="25" t="s">
        <v>1</v>
      </c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2"/>
      <c r="AB21" s="22"/>
      <c r="AC21" s="22"/>
    </row>
    <row r="22" spans="1:58" ht="15.75" thickBot="1" x14ac:dyDescent="0.3">
      <c r="A22" s="38" t="s">
        <v>52</v>
      </c>
      <c r="B22" s="39"/>
      <c r="C22" s="40">
        <v>1</v>
      </c>
      <c r="D22" s="40"/>
      <c r="E22" s="40"/>
      <c r="F22" s="40"/>
      <c r="G22" s="40">
        <v>2</v>
      </c>
      <c r="H22" s="40"/>
      <c r="I22" s="40"/>
      <c r="J22" s="40"/>
      <c r="K22" s="40">
        <v>3</v>
      </c>
      <c r="L22" s="40"/>
      <c r="M22" s="40"/>
      <c r="N22" s="40"/>
      <c r="O22" s="40">
        <v>4</v>
      </c>
      <c r="P22" s="40"/>
      <c r="Q22" s="40"/>
      <c r="R22" s="40"/>
      <c r="S22" s="40">
        <v>5</v>
      </c>
      <c r="T22" s="40"/>
      <c r="U22" s="40"/>
      <c r="V22" s="40"/>
      <c r="W22" s="40">
        <v>6</v>
      </c>
      <c r="X22" s="40"/>
      <c r="Y22" s="40"/>
      <c r="Z22" s="10"/>
      <c r="AA22" s="12" t="s">
        <v>4</v>
      </c>
      <c r="AB22" s="12"/>
      <c r="AC22" s="12"/>
    </row>
    <row r="23" spans="1:58" ht="15.75" thickTop="1" x14ac:dyDescent="0.25">
      <c r="A23" s="26">
        <v>1</v>
      </c>
      <c r="B23" s="29" t="s">
        <v>47</v>
      </c>
      <c r="C23" s="33">
        <v>91</v>
      </c>
      <c r="D23" s="24" t="s">
        <v>46</v>
      </c>
      <c r="E23" s="27">
        <v>51</v>
      </c>
      <c r="F23" s="36"/>
      <c r="G23" s="35">
        <v>94</v>
      </c>
      <c r="H23" s="31" t="s">
        <v>46</v>
      </c>
      <c r="I23" s="36">
        <v>52</v>
      </c>
      <c r="J23" s="28"/>
      <c r="K23" s="35">
        <v>93</v>
      </c>
      <c r="L23" s="31" t="s">
        <v>46</v>
      </c>
      <c r="M23" s="27">
        <v>48</v>
      </c>
      <c r="N23" s="27"/>
      <c r="O23" s="35">
        <v>94</v>
      </c>
      <c r="P23" s="31" t="s">
        <v>46</v>
      </c>
      <c r="Q23" s="27">
        <v>52</v>
      </c>
      <c r="R23" s="27"/>
      <c r="S23" s="35">
        <v>89</v>
      </c>
      <c r="T23" s="31" t="s">
        <v>46</v>
      </c>
      <c r="U23" s="27">
        <v>48</v>
      </c>
      <c r="V23" s="27"/>
      <c r="W23" s="35">
        <v>0</v>
      </c>
      <c r="X23" s="31" t="s">
        <v>46</v>
      </c>
      <c r="Y23" s="27">
        <v>0</v>
      </c>
      <c r="Z23" s="26"/>
      <c r="AA23" s="52">
        <f>SUM(C23,G23,K23,O23,S23,W23)</f>
        <v>461</v>
      </c>
      <c r="AB23" s="31" t="s">
        <v>46</v>
      </c>
      <c r="AC23" s="32">
        <f>SUM(E23,I23,M23,Q23,U23,Y23)</f>
        <v>251</v>
      </c>
    </row>
    <row r="24" spans="1:58" x14ac:dyDescent="0.25">
      <c r="A24" s="26">
        <v>2</v>
      </c>
      <c r="B24" s="30" t="s">
        <v>45</v>
      </c>
      <c r="C24" s="28">
        <v>92</v>
      </c>
      <c r="D24" s="24" t="s">
        <v>46</v>
      </c>
      <c r="E24" s="27">
        <v>51</v>
      </c>
      <c r="F24" s="36"/>
      <c r="G24" s="36">
        <v>93</v>
      </c>
      <c r="H24" s="31" t="s">
        <v>46</v>
      </c>
      <c r="I24" s="36">
        <v>51</v>
      </c>
      <c r="J24" s="28"/>
      <c r="K24" s="35">
        <v>91</v>
      </c>
      <c r="L24" s="31" t="s">
        <v>46</v>
      </c>
      <c r="M24" s="27">
        <v>47</v>
      </c>
      <c r="N24" s="27">
        <v>47</v>
      </c>
      <c r="O24" s="35">
        <v>90</v>
      </c>
      <c r="P24" s="31" t="s">
        <v>46</v>
      </c>
      <c r="Q24" s="27">
        <v>48</v>
      </c>
      <c r="R24" s="27"/>
      <c r="S24" s="35">
        <v>93</v>
      </c>
      <c r="T24" s="31" t="s">
        <v>46</v>
      </c>
      <c r="U24" s="27">
        <v>51</v>
      </c>
      <c r="V24" s="27"/>
      <c r="W24" s="35">
        <v>0</v>
      </c>
      <c r="X24" s="31" t="s">
        <v>46</v>
      </c>
      <c r="Y24" s="27">
        <v>0</v>
      </c>
      <c r="Z24" s="26"/>
      <c r="AA24" s="52">
        <f>SUM(C24,G24,K24,O24,S24,W24)</f>
        <v>459</v>
      </c>
      <c r="AB24" s="31" t="s">
        <v>46</v>
      </c>
      <c r="AC24" s="32">
        <f>SUM(E24,I24,M24,Q24,U24,Y24)</f>
        <v>248</v>
      </c>
      <c r="AE24" s="135"/>
      <c r="AF24" s="28"/>
      <c r="AG24" s="28"/>
      <c r="AH24" s="27"/>
      <c r="AI24" s="36"/>
      <c r="AJ24" s="36"/>
      <c r="AK24" s="31"/>
      <c r="AL24" s="36"/>
      <c r="AM24" s="28"/>
      <c r="AN24" s="35"/>
      <c r="AO24" s="31"/>
      <c r="AP24" s="27"/>
      <c r="AQ24" s="27"/>
      <c r="AR24" s="35"/>
      <c r="AS24" s="31"/>
      <c r="AT24" s="35"/>
      <c r="AU24" s="27"/>
      <c r="AV24" s="35"/>
      <c r="AW24" s="28"/>
      <c r="AX24" s="35"/>
      <c r="AY24" s="35"/>
      <c r="AZ24" s="35"/>
      <c r="BA24" s="28"/>
      <c r="BB24" s="27">
        <v>0</v>
      </c>
      <c r="BC24" s="26"/>
      <c r="BD24" s="52">
        <f>SUM(AF24,AJ24,AN24,AR24,AV24,AZ24)</f>
        <v>0</v>
      </c>
      <c r="BE24" s="31" t="s">
        <v>46</v>
      </c>
      <c r="BF24" s="32">
        <f>SUM(AH24,AL24,AP24,AT24,AX24,BB24)</f>
        <v>0</v>
      </c>
    </row>
    <row r="25" spans="1:58" x14ac:dyDescent="0.25">
      <c r="A25" s="34">
        <v>3</v>
      </c>
      <c r="B25" s="30" t="s">
        <v>48</v>
      </c>
      <c r="C25" s="28">
        <v>90</v>
      </c>
      <c r="D25" s="28" t="s">
        <v>46</v>
      </c>
      <c r="E25" s="27">
        <v>47</v>
      </c>
      <c r="F25" s="36"/>
      <c r="G25" s="36">
        <v>86</v>
      </c>
      <c r="H25" s="31" t="s">
        <v>46</v>
      </c>
      <c r="I25" s="36">
        <v>49</v>
      </c>
      <c r="J25" s="28"/>
      <c r="K25" s="35">
        <v>86</v>
      </c>
      <c r="L25" s="31" t="s">
        <v>46</v>
      </c>
      <c r="M25" s="27">
        <v>43</v>
      </c>
      <c r="N25" s="27"/>
      <c r="O25" s="35">
        <v>92</v>
      </c>
      <c r="P25" s="31" t="s">
        <v>46</v>
      </c>
      <c r="Q25" s="27">
        <v>52</v>
      </c>
      <c r="R25" s="27"/>
      <c r="S25" s="35">
        <v>92</v>
      </c>
      <c r="T25" s="31" t="s">
        <v>46</v>
      </c>
      <c r="U25" s="27">
        <v>51</v>
      </c>
      <c r="V25" s="27"/>
      <c r="W25" s="35">
        <v>0</v>
      </c>
      <c r="X25" s="31" t="s">
        <v>46</v>
      </c>
      <c r="Y25" s="27">
        <v>0</v>
      </c>
      <c r="Z25" s="26"/>
      <c r="AA25" s="52">
        <f>SUM(C25,G25,K25,O25,S25,W25)</f>
        <v>446</v>
      </c>
      <c r="AB25" s="31" t="s">
        <v>46</v>
      </c>
      <c r="AC25" s="32">
        <f>SUM(E25,I25,M25,Q25,U25,Y25)</f>
        <v>242</v>
      </c>
    </row>
    <row r="26" spans="1:58" x14ac:dyDescent="0.25">
      <c r="A26" s="26">
        <v>4</v>
      </c>
      <c r="B26" s="280" t="s">
        <v>49</v>
      </c>
      <c r="C26" s="281">
        <v>68</v>
      </c>
      <c r="D26" s="281" t="s">
        <v>46</v>
      </c>
      <c r="E26" s="282">
        <v>42</v>
      </c>
      <c r="F26" s="283"/>
      <c r="G26" s="283">
        <v>77</v>
      </c>
      <c r="H26" s="284" t="s">
        <v>46</v>
      </c>
      <c r="I26" s="283">
        <v>46</v>
      </c>
      <c r="J26" s="281"/>
      <c r="K26" s="285">
        <v>83</v>
      </c>
      <c r="L26" s="284" t="s">
        <v>46</v>
      </c>
      <c r="M26" s="282">
        <v>46</v>
      </c>
      <c r="N26" s="282"/>
      <c r="O26" s="285">
        <v>76</v>
      </c>
      <c r="P26" s="284" t="s">
        <v>46</v>
      </c>
      <c r="Q26" s="282">
        <v>49</v>
      </c>
      <c r="R26" s="282"/>
      <c r="S26" s="285">
        <v>80</v>
      </c>
      <c r="T26" s="284" t="s">
        <v>46</v>
      </c>
      <c r="U26" s="282">
        <v>48</v>
      </c>
      <c r="V26" s="282"/>
      <c r="W26" s="285">
        <v>0</v>
      </c>
      <c r="X26" s="284" t="s">
        <v>46</v>
      </c>
      <c r="Y26" s="282">
        <v>0</v>
      </c>
      <c r="Z26" s="286"/>
      <c r="AA26" s="287">
        <f>SUM(C26,G26,K26,O26,S26,W26)</f>
        <v>384</v>
      </c>
      <c r="AB26" s="284" t="s">
        <v>46</v>
      </c>
      <c r="AC26" s="288">
        <f>SUM(E26,I26,M26,Q26,U26,Y26)</f>
        <v>231</v>
      </c>
    </row>
    <row r="27" spans="1:58" x14ac:dyDescent="0.25">
      <c r="A27" s="26">
        <v>5</v>
      </c>
      <c r="B27" s="29" t="s">
        <v>50</v>
      </c>
      <c r="C27" s="36">
        <v>62</v>
      </c>
      <c r="D27" s="28" t="s">
        <v>46</v>
      </c>
      <c r="E27" s="32">
        <v>39</v>
      </c>
      <c r="F27" s="36"/>
      <c r="G27" s="36">
        <v>0</v>
      </c>
      <c r="H27" s="31" t="s">
        <v>46</v>
      </c>
      <c r="I27" s="36">
        <v>0</v>
      </c>
      <c r="J27" s="28"/>
      <c r="K27" s="35">
        <v>90</v>
      </c>
      <c r="L27" s="31" t="s">
        <v>46</v>
      </c>
      <c r="M27" s="27">
        <v>46</v>
      </c>
      <c r="N27" s="27"/>
      <c r="O27" s="35">
        <v>83</v>
      </c>
      <c r="P27" s="31" t="s">
        <v>46</v>
      </c>
      <c r="Q27" s="27">
        <v>47</v>
      </c>
      <c r="R27" s="27"/>
      <c r="S27" s="35">
        <v>0</v>
      </c>
      <c r="T27" s="31" t="s">
        <v>46</v>
      </c>
      <c r="U27" s="27">
        <v>0</v>
      </c>
      <c r="V27" s="27"/>
      <c r="W27" s="35">
        <v>0</v>
      </c>
      <c r="X27" s="31" t="s">
        <v>46</v>
      </c>
      <c r="Y27" s="27">
        <v>0</v>
      </c>
      <c r="Z27" s="26"/>
      <c r="AA27" s="52">
        <f>SUM(C27,G27,K27,O27,S27,W27)</f>
        <v>235</v>
      </c>
      <c r="AB27" s="31" t="s">
        <v>46</v>
      </c>
      <c r="AC27" s="32">
        <f>SUM(E27,I27,M27,Q27,U27,Y27)</f>
        <v>132</v>
      </c>
    </row>
    <row r="29" spans="1:58" x14ac:dyDescent="0.25">
      <c r="A29" s="42"/>
      <c r="B29" s="42"/>
      <c r="C29" s="134" t="s">
        <v>1</v>
      </c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42"/>
      <c r="AB29" s="42"/>
      <c r="AC29" s="42"/>
    </row>
    <row r="30" spans="1:58" ht="15.75" thickBot="1" x14ac:dyDescent="0.3">
      <c r="A30" s="141" t="s">
        <v>304</v>
      </c>
      <c r="B30" s="39"/>
      <c r="C30" s="172">
        <v>1</v>
      </c>
      <c r="D30" s="172"/>
      <c r="E30" s="172"/>
      <c r="F30" s="172"/>
      <c r="G30" s="172">
        <v>2</v>
      </c>
      <c r="H30" s="172"/>
      <c r="I30" s="172"/>
      <c r="J30" s="172"/>
      <c r="K30" s="172">
        <v>3</v>
      </c>
      <c r="L30" s="172"/>
      <c r="M30" s="172"/>
      <c r="N30" s="172"/>
      <c r="O30" s="172">
        <v>4</v>
      </c>
      <c r="P30" s="172"/>
      <c r="Q30" s="172"/>
      <c r="R30" s="172"/>
      <c r="S30" s="172">
        <v>5</v>
      </c>
      <c r="T30" s="172"/>
      <c r="U30" s="172"/>
      <c r="V30" s="172"/>
      <c r="W30" s="172">
        <v>6</v>
      </c>
      <c r="X30" s="172"/>
      <c r="Y30" s="172"/>
      <c r="Z30" s="10"/>
      <c r="AA30" s="171" t="s">
        <v>4</v>
      </c>
      <c r="AB30" s="171"/>
      <c r="AC30" s="178"/>
    </row>
    <row r="31" spans="1:58" ht="15.75" thickTop="1" x14ac:dyDescent="0.25">
      <c r="A31" s="34">
        <v>1</v>
      </c>
      <c r="B31" s="30" t="s">
        <v>45</v>
      </c>
      <c r="C31" s="36">
        <v>71</v>
      </c>
      <c r="D31" s="28" t="s">
        <v>46</v>
      </c>
      <c r="E31" s="32">
        <v>45</v>
      </c>
      <c r="F31" s="36"/>
      <c r="G31" s="36">
        <v>83</v>
      </c>
      <c r="H31" s="31" t="s">
        <v>46</v>
      </c>
      <c r="I31" s="36">
        <v>48</v>
      </c>
      <c r="J31" s="28"/>
      <c r="K31" s="35">
        <v>87</v>
      </c>
      <c r="L31" s="31" t="s">
        <v>46</v>
      </c>
      <c r="M31" s="27">
        <v>42</v>
      </c>
      <c r="N31" s="27"/>
      <c r="O31" s="35">
        <v>75</v>
      </c>
      <c r="P31" s="31" t="s">
        <v>46</v>
      </c>
      <c r="Q31" s="35">
        <v>46</v>
      </c>
      <c r="R31" s="27"/>
      <c r="S31" s="35">
        <v>85</v>
      </c>
      <c r="T31" s="31" t="s">
        <v>46</v>
      </c>
      <c r="U31" s="35">
        <v>47</v>
      </c>
      <c r="V31" s="35">
        <v>0</v>
      </c>
      <c r="W31" s="35">
        <v>0</v>
      </c>
      <c r="X31" s="31" t="s">
        <v>46</v>
      </c>
      <c r="Y31" s="27">
        <v>0</v>
      </c>
      <c r="Z31" s="26"/>
      <c r="AA31" s="52">
        <f>SUM(C31,G31,K31,O31,S31,W31)</f>
        <v>401</v>
      </c>
      <c r="AB31" s="31" t="s">
        <v>46</v>
      </c>
      <c r="AC31" s="32">
        <f>SUM(E31,I31,M31,Q31,U31,Y31)</f>
        <v>228</v>
      </c>
    </row>
    <row r="32" spans="1:58" x14ac:dyDescent="0.25">
      <c r="A32" s="26">
        <v>2</v>
      </c>
      <c r="B32" s="70" t="s">
        <v>49</v>
      </c>
      <c r="C32" s="28">
        <v>47</v>
      </c>
      <c r="D32" s="28" t="s">
        <v>46</v>
      </c>
      <c r="E32" s="27">
        <v>33</v>
      </c>
      <c r="F32" s="36"/>
      <c r="G32" s="36">
        <v>49</v>
      </c>
      <c r="H32" s="31" t="s">
        <v>46</v>
      </c>
      <c r="I32" s="36">
        <v>40</v>
      </c>
      <c r="J32" s="28"/>
      <c r="K32" s="35">
        <v>0</v>
      </c>
      <c r="L32" s="31" t="s">
        <v>46</v>
      </c>
      <c r="M32" s="27">
        <v>0</v>
      </c>
      <c r="N32" s="27"/>
      <c r="O32" s="35">
        <v>50</v>
      </c>
      <c r="P32" s="31" t="s">
        <v>46</v>
      </c>
      <c r="Q32" s="35">
        <v>38</v>
      </c>
      <c r="R32" s="27"/>
      <c r="S32" s="35">
        <v>68</v>
      </c>
      <c r="T32" s="31" t="s">
        <v>46</v>
      </c>
      <c r="U32" s="35">
        <v>39</v>
      </c>
      <c r="V32" s="35">
        <v>0</v>
      </c>
      <c r="W32" s="35">
        <v>0</v>
      </c>
      <c r="X32" s="31" t="s">
        <v>46</v>
      </c>
      <c r="Y32" s="27">
        <v>0</v>
      </c>
      <c r="Z32" s="26"/>
      <c r="AA32" s="52">
        <f>SUM(C32,G32,K32,O32,S32,W32)</f>
        <v>214</v>
      </c>
      <c r="AB32" s="31" t="s">
        <v>46</v>
      </c>
      <c r="AC32" s="32">
        <f>SUM(E32,I32,M32,Q32,U32,Y32)</f>
        <v>150</v>
      </c>
    </row>
    <row r="33" spans="1:29" x14ac:dyDescent="0.25">
      <c r="A33">
        <v>3</v>
      </c>
      <c r="B33" t="s">
        <v>48</v>
      </c>
      <c r="K33">
        <v>21</v>
      </c>
      <c r="L33" s="31" t="s">
        <v>46</v>
      </c>
      <c r="M33">
        <v>11</v>
      </c>
      <c r="AA33" s="52">
        <f>SUM(C33,G33,K33,O33,S33,W33)</f>
        <v>21</v>
      </c>
      <c r="AB33" s="31" t="s">
        <v>46</v>
      </c>
      <c r="AC33" s="32">
        <f>SUM(E33,I33,M33,Q33,U33,Y33)</f>
        <v>11</v>
      </c>
    </row>
    <row r="34" spans="1:29" x14ac:dyDescent="0.25">
      <c r="A34" s="34"/>
    </row>
  </sheetData>
  <sortState ref="A16:AC19">
    <sortCondition descending="1" ref="AA16:AA19"/>
    <sortCondition descending="1" ref="AC16:AC19"/>
  </sortState>
  <mergeCells count="10">
    <mergeCell ref="AA7:AC7"/>
    <mergeCell ref="A1:AC1"/>
    <mergeCell ref="A2:AC2"/>
    <mergeCell ref="A3:AC3"/>
    <mergeCell ref="C7:E7"/>
    <mergeCell ref="G7:I7"/>
    <mergeCell ref="K7:M7"/>
    <mergeCell ref="O7:Q7"/>
    <mergeCell ref="S7:U7"/>
    <mergeCell ref="W7:Y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7"/>
  <sheetViews>
    <sheetView topLeftCell="A142" workbookViewId="0">
      <selection activeCell="B1" sqref="B1:D1"/>
    </sheetView>
  </sheetViews>
  <sheetFormatPr defaultRowHeight="15" x14ac:dyDescent="0.25"/>
  <cols>
    <col min="2" max="2" width="20.28515625" customWidth="1"/>
    <col min="3" max="3" width="15.28515625" customWidth="1"/>
    <col min="4" max="4" width="27.85546875" customWidth="1"/>
    <col min="5" max="5" width="5.7109375" customWidth="1"/>
    <col min="6" max="6" width="5.5703125" customWidth="1"/>
  </cols>
  <sheetData>
    <row r="1" spans="1:7" x14ac:dyDescent="0.25">
      <c r="A1" s="135"/>
      <c r="B1" s="135" t="s">
        <v>384</v>
      </c>
      <c r="C1" s="135"/>
      <c r="D1" s="135"/>
      <c r="E1" s="135"/>
      <c r="F1" s="135"/>
      <c r="G1" s="135"/>
    </row>
    <row r="2" spans="1:7" x14ac:dyDescent="0.25">
      <c r="A2" s="135"/>
      <c r="B2" s="135" t="s">
        <v>195</v>
      </c>
      <c r="C2" s="135" t="s">
        <v>196</v>
      </c>
      <c r="D2" s="135"/>
      <c r="E2" s="135"/>
      <c r="F2" s="135"/>
      <c r="G2" s="135"/>
    </row>
    <row r="3" spans="1:7" x14ac:dyDescent="0.25">
      <c r="A3" s="135" t="s">
        <v>197</v>
      </c>
      <c r="B3" s="135" t="s">
        <v>2</v>
      </c>
      <c r="C3" s="135" t="s">
        <v>198</v>
      </c>
      <c r="D3" s="135" t="s">
        <v>105</v>
      </c>
      <c r="E3" s="135" t="s">
        <v>199</v>
      </c>
      <c r="F3" s="135" t="s">
        <v>61</v>
      </c>
      <c r="G3" s="135" t="s">
        <v>200</v>
      </c>
    </row>
    <row r="4" spans="1:7" x14ac:dyDescent="0.25">
      <c r="A4" s="135">
        <v>1</v>
      </c>
      <c r="B4" s="135" t="s">
        <v>88</v>
      </c>
      <c r="C4" s="135" t="s">
        <v>107</v>
      </c>
      <c r="D4" s="135" t="s">
        <v>385</v>
      </c>
      <c r="E4" s="135" t="s">
        <v>386</v>
      </c>
      <c r="F4" s="135">
        <v>27</v>
      </c>
      <c r="G4" s="135"/>
    </row>
    <row r="5" spans="1:7" x14ac:dyDescent="0.25">
      <c r="A5" s="135">
        <v>2</v>
      </c>
      <c r="B5" s="135" t="s">
        <v>243</v>
      </c>
      <c r="C5" s="135" t="s">
        <v>113</v>
      </c>
      <c r="D5" s="135" t="s">
        <v>387</v>
      </c>
      <c r="E5" s="135" t="s">
        <v>388</v>
      </c>
      <c r="F5" s="135">
        <v>32</v>
      </c>
      <c r="G5" s="135"/>
    </row>
    <row r="6" spans="1:7" x14ac:dyDescent="0.25">
      <c r="A6" s="135">
        <v>3</v>
      </c>
      <c r="B6" s="135" t="s">
        <v>53</v>
      </c>
      <c r="C6" s="135" t="s">
        <v>203</v>
      </c>
      <c r="D6" s="135" t="s">
        <v>389</v>
      </c>
      <c r="E6" s="135" t="s">
        <v>390</v>
      </c>
      <c r="F6" s="135">
        <v>21</v>
      </c>
      <c r="G6" s="135"/>
    </row>
    <row r="7" spans="1:7" x14ac:dyDescent="0.25">
      <c r="A7" s="135">
        <v>4</v>
      </c>
      <c r="B7" s="135" t="s">
        <v>368</v>
      </c>
      <c r="C7" s="135" t="s">
        <v>203</v>
      </c>
      <c r="D7" s="135" t="s">
        <v>391</v>
      </c>
      <c r="E7" s="135" t="s">
        <v>392</v>
      </c>
      <c r="F7" s="135">
        <v>9</v>
      </c>
      <c r="G7" s="135"/>
    </row>
    <row r="8" spans="1:7" x14ac:dyDescent="0.25">
      <c r="A8" s="135"/>
      <c r="B8" s="135"/>
      <c r="C8" s="135"/>
      <c r="D8" s="135"/>
      <c r="E8" s="135"/>
      <c r="F8" s="135"/>
      <c r="G8" s="135"/>
    </row>
    <row r="9" spans="1:7" x14ac:dyDescent="0.25">
      <c r="A9" s="135"/>
      <c r="B9" s="135"/>
      <c r="C9" s="135"/>
      <c r="D9" s="135"/>
      <c r="E9" s="135"/>
      <c r="F9" s="135"/>
      <c r="G9" s="135"/>
    </row>
    <row r="10" spans="1:7" x14ac:dyDescent="0.25">
      <c r="A10" s="135"/>
      <c r="B10" s="135" t="s">
        <v>195</v>
      </c>
      <c r="C10" s="135" t="s">
        <v>202</v>
      </c>
      <c r="D10" s="135"/>
      <c r="E10" s="135"/>
      <c r="F10" s="135"/>
      <c r="G10" s="135"/>
    </row>
    <row r="11" spans="1:7" x14ac:dyDescent="0.25">
      <c r="A11" s="135" t="s">
        <v>197</v>
      </c>
      <c r="B11" s="135" t="s">
        <v>2</v>
      </c>
      <c r="C11" s="135" t="s">
        <v>198</v>
      </c>
      <c r="D11" s="135" t="s">
        <v>105</v>
      </c>
      <c r="E11" s="135" t="s">
        <v>199</v>
      </c>
      <c r="F11" s="135" t="s">
        <v>61</v>
      </c>
      <c r="G11" s="135" t="s">
        <v>200</v>
      </c>
    </row>
    <row r="12" spans="1:7" x14ac:dyDescent="0.25">
      <c r="A12" s="135">
        <v>1</v>
      </c>
      <c r="B12" s="135" t="s">
        <v>108</v>
      </c>
      <c r="C12" s="135" t="s">
        <v>107</v>
      </c>
      <c r="D12" s="135" t="s">
        <v>393</v>
      </c>
      <c r="E12" s="135" t="s">
        <v>394</v>
      </c>
      <c r="F12" s="135">
        <v>28</v>
      </c>
      <c r="G12" s="135" t="s">
        <v>65</v>
      </c>
    </row>
    <row r="13" spans="1:7" x14ac:dyDescent="0.25">
      <c r="A13" s="135">
        <v>2</v>
      </c>
      <c r="B13" s="135" t="s">
        <v>71</v>
      </c>
      <c r="C13" s="135" t="s">
        <v>203</v>
      </c>
      <c r="D13" s="135" t="s">
        <v>395</v>
      </c>
      <c r="E13" s="135" t="s">
        <v>396</v>
      </c>
      <c r="F13" s="135">
        <v>18</v>
      </c>
      <c r="G13" s="135"/>
    </row>
    <row r="14" spans="1:7" x14ac:dyDescent="0.25">
      <c r="A14" s="135">
        <v>3</v>
      </c>
      <c r="B14" s="135" t="s">
        <v>397</v>
      </c>
      <c r="C14" s="135" t="s">
        <v>110</v>
      </c>
      <c r="D14" s="135" t="s">
        <v>398</v>
      </c>
      <c r="E14" s="135" t="s">
        <v>399</v>
      </c>
      <c r="F14" s="135">
        <v>17</v>
      </c>
      <c r="G14" s="135"/>
    </row>
    <row r="15" spans="1:7" x14ac:dyDescent="0.25">
      <c r="A15" s="135">
        <v>4</v>
      </c>
      <c r="B15" s="135" t="s">
        <v>256</v>
      </c>
      <c r="C15" s="135" t="s">
        <v>203</v>
      </c>
      <c r="D15" s="135" t="s">
        <v>400</v>
      </c>
      <c r="E15" s="135" t="s">
        <v>401</v>
      </c>
      <c r="F15" s="135">
        <v>9</v>
      </c>
      <c r="G15" s="135"/>
    </row>
    <row r="16" spans="1:7" x14ac:dyDescent="0.25">
      <c r="A16" s="135"/>
      <c r="B16" s="135"/>
      <c r="C16" s="135"/>
      <c r="D16" s="135"/>
      <c r="E16" s="135"/>
      <c r="F16" s="135"/>
      <c r="G16" s="135"/>
    </row>
    <row r="17" spans="1:7" x14ac:dyDescent="0.25">
      <c r="A17" s="135"/>
      <c r="B17" s="135" t="s">
        <v>195</v>
      </c>
      <c r="C17" s="135" t="s">
        <v>205</v>
      </c>
      <c r="D17" s="135"/>
      <c r="E17" s="135"/>
      <c r="F17" s="135"/>
      <c r="G17" s="135"/>
    </row>
    <row r="18" spans="1:7" x14ac:dyDescent="0.25">
      <c r="A18" s="135" t="s">
        <v>197</v>
      </c>
      <c r="B18" s="135" t="s">
        <v>2</v>
      </c>
      <c r="C18" s="135" t="s">
        <v>198</v>
      </c>
      <c r="D18" s="135" t="s">
        <v>105</v>
      </c>
      <c r="E18" s="135" t="s">
        <v>199</v>
      </c>
      <c r="F18" s="135" t="s">
        <v>61</v>
      </c>
      <c r="G18" s="135" t="s">
        <v>200</v>
      </c>
    </row>
    <row r="19" spans="1:7" x14ac:dyDescent="0.25">
      <c r="A19" s="135">
        <v>1</v>
      </c>
      <c r="B19" s="135" t="s">
        <v>118</v>
      </c>
      <c r="C19" s="135" t="s">
        <v>110</v>
      </c>
      <c r="D19" s="135" t="s">
        <v>402</v>
      </c>
      <c r="E19" s="135" t="s">
        <v>403</v>
      </c>
      <c r="F19" s="135">
        <v>50</v>
      </c>
      <c r="G19" s="135" t="s">
        <v>74</v>
      </c>
    </row>
    <row r="20" spans="1:7" x14ac:dyDescent="0.25">
      <c r="A20" s="135">
        <v>2</v>
      </c>
      <c r="B20" s="135" t="s">
        <v>56</v>
      </c>
      <c r="C20" s="135" t="s">
        <v>203</v>
      </c>
      <c r="D20" s="135" t="s">
        <v>404</v>
      </c>
      <c r="E20" s="135" t="s">
        <v>207</v>
      </c>
      <c r="F20" s="135">
        <v>52</v>
      </c>
      <c r="G20" s="135" t="s">
        <v>65</v>
      </c>
    </row>
    <row r="21" spans="1:7" x14ac:dyDescent="0.25">
      <c r="A21" s="135">
        <v>3</v>
      </c>
      <c r="B21" s="135" t="s">
        <v>405</v>
      </c>
      <c r="C21" s="135" t="s">
        <v>107</v>
      </c>
      <c r="D21" s="135" t="s">
        <v>406</v>
      </c>
      <c r="E21" s="135" t="s">
        <v>407</v>
      </c>
      <c r="F21" s="135">
        <v>29</v>
      </c>
      <c r="G21" s="135" t="s">
        <v>65</v>
      </c>
    </row>
    <row r="22" spans="1:7" x14ac:dyDescent="0.25">
      <c r="A22" s="135">
        <v>4</v>
      </c>
      <c r="B22" s="135" t="s">
        <v>238</v>
      </c>
      <c r="C22" s="135" t="s">
        <v>113</v>
      </c>
      <c r="D22" s="135" t="s">
        <v>408</v>
      </c>
      <c r="E22" s="135" t="s">
        <v>386</v>
      </c>
      <c r="F22" s="135">
        <v>22</v>
      </c>
      <c r="G22" s="135"/>
    </row>
    <row r="23" spans="1:7" x14ac:dyDescent="0.25">
      <c r="A23" s="135">
        <v>5</v>
      </c>
      <c r="B23" s="135" t="s">
        <v>117</v>
      </c>
      <c r="C23" s="135" t="s">
        <v>203</v>
      </c>
      <c r="D23" s="135" t="s">
        <v>409</v>
      </c>
      <c r="E23" s="135" t="s">
        <v>410</v>
      </c>
      <c r="F23" s="135">
        <v>31</v>
      </c>
      <c r="G23" s="135"/>
    </row>
    <row r="24" spans="1:7" x14ac:dyDescent="0.25">
      <c r="A24" s="135">
        <v>6</v>
      </c>
      <c r="B24" s="135" t="s">
        <v>72</v>
      </c>
      <c r="C24" s="135" t="s">
        <v>107</v>
      </c>
      <c r="D24" s="135" t="s">
        <v>411</v>
      </c>
      <c r="E24" s="135" t="s">
        <v>412</v>
      </c>
      <c r="F24" s="135">
        <v>27</v>
      </c>
      <c r="G24" s="135"/>
    </row>
    <row r="25" spans="1:7" x14ac:dyDescent="0.25">
      <c r="A25" s="135"/>
      <c r="B25" s="135"/>
      <c r="C25" s="135"/>
      <c r="D25" s="135"/>
      <c r="E25" s="135"/>
      <c r="F25" s="135"/>
      <c r="G25" s="135"/>
    </row>
    <row r="26" spans="1:7" x14ac:dyDescent="0.25">
      <c r="A26" s="135"/>
      <c r="B26" s="135"/>
      <c r="C26" s="135"/>
      <c r="D26" s="135"/>
      <c r="E26" s="135"/>
      <c r="F26" s="135"/>
      <c r="G26" s="135"/>
    </row>
    <row r="27" spans="1:7" x14ac:dyDescent="0.25">
      <c r="A27" s="135"/>
      <c r="B27" s="135" t="s">
        <v>65</v>
      </c>
      <c r="C27" s="135" t="s">
        <v>202</v>
      </c>
      <c r="D27" s="135"/>
      <c r="E27" s="135"/>
      <c r="F27" s="135"/>
      <c r="G27" s="135"/>
    </row>
    <row r="28" spans="1:7" x14ac:dyDescent="0.25">
      <c r="A28" s="135" t="s">
        <v>197</v>
      </c>
      <c r="B28" s="135" t="s">
        <v>2</v>
      </c>
      <c r="C28" s="135" t="s">
        <v>198</v>
      </c>
      <c r="D28" s="135" t="s">
        <v>105</v>
      </c>
      <c r="E28" s="135" t="s">
        <v>199</v>
      </c>
      <c r="F28" s="135" t="s">
        <v>61</v>
      </c>
      <c r="G28" s="135" t="s">
        <v>200</v>
      </c>
    </row>
    <row r="29" spans="1:7" x14ac:dyDescent="0.25">
      <c r="A29" s="135">
        <v>1</v>
      </c>
      <c r="B29" s="135" t="s">
        <v>413</v>
      </c>
      <c r="C29" s="135" t="s">
        <v>107</v>
      </c>
      <c r="D29" s="135" t="s">
        <v>414</v>
      </c>
      <c r="E29" s="135" t="s">
        <v>415</v>
      </c>
      <c r="F29" s="135">
        <v>21</v>
      </c>
      <c r="G29" s="135"/>
    </row>
    <row r="30" spans="1:7" x14ac:dyDescent="0.25">
      <c r="A30" s="135"/>
      <c r="B30" s="135"/>
      <c r="C30" s="135"/>
      <c r="D30" s="135"/>
      <c r="E30" s="135"/>
      <c r="F30" s="135"/>
      <c r="G30" s="135"/>
    </row>
    <row r="31" spans="1:7" x14ac:dyDescent="0.25">
      <c r="A31" s="135"/>
      <c r="B31" s="135"/>
      <c r="C31" s="135"/>
      <c r="D31" s="135"/>
      <c r="E31" s="135"/>
      <c r="F31" s="135"/>
      <c r="G31" s="135"/>
    </row>
    <row r="32" spans="1:7" x14ac:dyDescent="0.25">
      <c r="A32" s="135"/>
      <c r="B32" s="135" t="s">
        <v>65</v>
      </c>
      <c r="C32" s="135" t="s">
        <v>205</v>
      </c>
      <c r="D32" s="135"/>
      <c r="E32" s="135"/>
      <c r="F32" s="135"/>
      <c r="G32" s="135"/>
    </row>
    <row r="33" spans="1:7" x14ac:dyDescent="0.25">
      <c r="A33" s="135" t="s">
        <v>197</v>
      </c>
      <c r="B33" s="135" t="s">
        <v>2</v>
      </c>
      <c r="C33" s="135" t="s">
        <v>198</v>
      </c>
      <c r="D33" s="135" t="s">
        <v>105</v>
      </c>
      <c r="E33" s="135" t="s">
        <v>199</v>
      </c>
      <c r="F33" s="135" t="s">
        <v>61</v>
      </c>
      <c r="G33" s="135" t="s">
        <v>200</v>
      </c>
    </row>
    <row r="34" spans="1:7" x14ac:dyDescent="0.25">
      <c r="A34" s="135">
        <v>1</v>
      </c>
      <c r="B34" s="135" t="s">
        <v>75</v>
      </c>
      <c r="C34" s="135" t="s">
        <v>107</v>
      </c>
      <c r="D34" s="135" t="s">
        <v>416</v>
      </c>
      <c r="E34" s="135" t="s">
        <v>417</v>
      </c>
      <c r="F34" s="135">
        <v>59</v>
      </c>
      <c r="G34" s="135" t="s">
        <v>65</v>
      </c>
    </row>
    <row r="35" spans="1:7" x14ac:dyDescent="0.25">
      <c r="A35" s="135">
        <v>2</v>
      </c>
      <c r="B35" s="135" t="s">
        <v>270</v>
      </c>
      <c r="C35" s="135" t="s">
        <v>107</v>
      </c>
      <c r="D35" s="135" t="s">
        <v>418</v>
      </c>
      <c r="E35" s="135" t="s">
        <v>212</v>
      </c>
      <c r="F35" s="135">
        <v>32</v>
      </c>
      <c r="G35" s="135"/>
    </row>
    <row r="36" spans="1:7" x14ac:dyDescent="0.25">
      <c r="A36" s="135">
        <v>3</v>
      </c>
      <c r="B36" s="135" t="s">
        <v>80</v>
      </c>
      <c r="C36" s="135" t="s">
        <v>107</v>
      </c>
      <c r="D36" s="135" t="s">
        <v>419</v>
      </c>
      <c r="E36" s="135" t="s">
        <v>420</v>
      </c>
      <c r="F36" s="135">
        <v>29</v>
      </c>
      <c r="G36" s="135"/>
    </row>
    <row r="37" spans="1:7" x14ac:dyDescent="0.25">
      <c r="A37" s="135">
        <v>4</v>
      </c>
      <c r="B37" s="135" t="s">
        <v>72</v>
      </c>
      <c r="C37" s="135" t="s">
        <v>107</v>
      </c>
      <c r="D37" s="135" t="s">
        <v>421</v>
      </c>
      <c r="E37" s="135" t="s">
        <v>422</v>
      </c>
      <c r="F37" s="135">
        <v>39</v>
      </c>
      <c r="G37" s="135"/>
    </row>
    <row r="38" spans="1:7" x14ac:dyDescent="0.25">
      <c r="A38" s="135"/>
      <c r="B38" s="135"/>
      <c r="C38" s="135"/>
      <c r="D38" s="135"/>
      <c r="E38" s="135"/>
      <c r="F38" s="135"/>
      <c r="G38" s="135"/>
    </row>
    <row r="39" spans="1:7" x14ac:dyDescent="0.25">
      <c r="A39" s="135"/>
      <c r="B39" s="135" t="s">
        <v>209</v>
      </c>
      <c r="C39" s="135" t="s">
        <v>196</v>
      </c>
      <c r="D39" s="135"/>
      <c r="E39" s="135"/>
      <c r="F39" s="135"/>
      <c r="G39" s="135"/>
    </row>
    <row r="40" spans="1:7" x14ac:dyDescent="0.25">
      <c r="A40" s="135" t="s">
        <v>197</v>
      </c>
      <c r="B40" s="135" t="s">
        <v>2</v>
      </c>
      <c r="C40" s="135" t="s">
        <v>198</v>
      </c>
      <c r="D40" s="135" t="s">
        <v>105</v>
      </c>
      <c r="E40" s="135" t="s">
        <v>199</v>
      </c>
      <c r="F40" s="135" t="s">
        <v>61</v>
      </c>
      <c r="G40" s="135" t="s">
        <v>200</v>
      </c>
    </row>
    <row r="41" spans="1:7" x14ac:dyDescent="0.25">
      <c r="A41" s="135">
        <v>1</v>
      </c>
      <c r="B41" s="135" t="s">
        <v>243</v>
      </c>
      <c r="C41" s="135" t="s">
        <v>113</v>
      </c>
      <c r="D41" s="135" t="s">
        <v>423</v>
      </c>
      <c r="E41" s="135" t="s">
        <v>403</v>
      </c>
      <c r="F41" s="135">
        <v>37</v>
      </c>
      <c r="G41" s="135" t="s">
        <v>65</v>
      </c>
    </row>
    <row r="42" spans="1:7" x14ac:dyDescent="0.25">
      <c r="A42" s="135">
        <v>2</v>
      </c>
      <c r="B42" s="135" t="s">
        <v>88</v>
      </c>
      <c r="C42" s="135" t="s">
        <v>107</v>
      </c>
      <c r="D42" s="135" t="s">
        <v>424</v>
      </c>
      <c r="E42" s="135" t="s">
        <v>220</v>
      </c>
      <c r="F42" s="135">
        <v>51</v>
      </c>
      <c r="G42" s="135" t="s">
        <v>65</v>
      </c>
    </row>
    <row r="43" spans="1:7" x14ac:dyDescent="0.25">
      <c r="A43" s="135">
        <v>3</v>
      </c>
      <c r="B43" s="135" t="s">
        <v>241</v>
      </c>
      <c r="C43" s="135" t="s">
        <v>203</v>
      </c>
      <c r="D43" s="135" t="s">
        <v>425</v>
      </c>
      <c r="E43" s="135" t="s">
        <v>426</v>
      </c>
      <c r="F43" s="135">
        <v>51</v>
      </c>
      <c r="G43" s="135" t="s">
        <v>65</v>
      </c>
    </row>
    <row r="44" spans="1:7" x14ac:dyDescent="0.25">
      <c r="A44" s="135">
        <v>4</v>
      </c>
      <c r="B44" s="135" t="s">
        <v>242</v>
      </c>
      <c r="C44" s="135" t="s">
        <v>107</v>
      </c>
      <c r="D44" s="135" t="s">
        <v>427</v>
      </c>
      <c r="E44" s="135" t="s">
        <v>428</v>
      </c>
      <c r="F44" s="135">
        <v>37</v>
      </c>
      <c r="G44" s="135"/>
    </row>
    <row r="45" spans="1:7" x14ac:dyDescent="0.25">
      <c r="A45" s="135">
        <v>5</v>
      </c>
      <c r="B45" s="135" t="s">
        <v>245</v>
      </c>
      <c r="C45" s="135" t="s">
        <v>203</v>
      </c>
      <c r="D45" s="135" t="s">
        <v>429</v>
      </c>
      <c r="E45" s="135" t="s">
        <v>430</v>
      </c>
      <c r="F45" s="135">
        <v>37</v>
      </c>
      <c r="G45" s="135"/>
    </row>
    <row r="46" spans="1:7" x14ac:dyDescent="0.25">
      <c r="A46" s="135">
        <v>6</v>
      </c>
      <c r="B46" s="135" t="s">
        <v>363</v>
      </c>
      <c r="C46" s="135" t="s">
        <v>110</v>
      </c>
      <c r="D46" s="135" t="s">
        <v>431</v>
      </c>
      <c r="E46" s="135" t="s">
        <v>432</v>
      </c>
      <c r="F46" s="135">
        <v>18</v>
      </c>
      <c r="G46" s="135"/>
    </row>
    <row r="47" spans="1:7" x14ac:dyDescent="0.25">
      <c r="A47" s="135">
        <v>7</v>
      </c>
      <c r="B47" s="135" t="s">
        <v>250</v>
      </c>
      <c r="C47" s="135" t="s">
        <v>224</v>
      </c>
      <c r="D47" s="135" t="s">
        <v>433</v>
      </c>
      <c r="E47" s="135" t="s">
        <v>434</v>
      </c>
      <c r="F47" s="135">
        <v>26</v>
      </c>
      <c r="G47" s="135"/>
    </row>
    <row r="48" spans="1:7" x14ac:dyDescent="0.25">
      <c r="A48" s="135">
        <v>8</v>
      </c>
      <c r="B48" s="135" t="s">
        <v>364</v>
      </c>
      <c r="C48" s="135" t="s">
        <v>113</v>
      </c>
      <c r="D48" s="135" t="s">
        <v>435</v>
      </c>
      <c r="E48" s="135" t="s">
        <v>436</v>
      </c>
      <c r="F48" s="135">
        <v>26</v>
      </c>
      <c r="G48" s="135"/>
    </row>
    <row r="49" spans="1:7" x14ac:dyDescent="0.25">
      <c r="A49" s="135">
        <v>9</v>
      </c>
      <c r="B49" s="135" t="s">
        <v>53</v>
      </c>
      <c r="C49" s="135" t="s">
        <v>203</v>
      </c>
      <c r="D49" s="135" t="s">
        <v>437</v>
      </c>
      <c r="E49" s="135" t="s">
        <v>274</v>
      </c>
      <c r="F49" s="135">
        <v>29</v>
      </c>
      <c r="G49" s="135"/>
    </row>
    <row r="50" spans="1:7" x14ac:dyDescent="0.25">
      <c r="A50" s="135">
        <v>10</v>
      </c>
      <c r="B50" s="135" t="s">
        <v>114</v>
      </c>
      <c r="C50" s="135" t="s">
        <v>107</v>
      </c>
      <c r="D50" s="135" t="s">
        <v>438</v>
      </c>
      <c r="E50" s="135" t="s">
        <v>439</v>
      </c>
      <c r="F50" s="135">
        <v>26</v>
      </c>
      <c r="G50" s="135"/>
    </row>
    <row r="51" spans="1:7" x14ac:dyDescent="0.25">
      <c r="A51" s="135">
        <v>11</v>
      </c>
      <c r="B51" s="135" t="s">
        <v>252</v>
      </c>
      <c r="C51" s="135" t="s">
        <v>203</v>
      </c>
      <c r="D51" s="135" t="s">
        <v>440</v>
      </c>
      <c r="E51" s="135" t="s">
        <v>441</v>
      </c>
      <c r="F51" s="135">
        <v>14</v>
      </c>
      <c r="G51" s="135"/>
    </row>
    <row r="52" spans="1:7" x14ac:dyDescent="0.25">
      <c r="A52" s="135">
        <v>12</v>
      </c>
      <c r="B52" s="135" t="s">
        <v>254</v>
      </c>
      <c r="C52" s="135" t="s">
        <v>113</v>
      </c>
      <c r="D52" s="135" t="s">
        <v>442</v>
      </c>
      <c r="E52" s="135" t="s">
        <v>443</v>
      </c>
      <c r="F52" s="135">
        <v>15</v>
      </c>
      <c r="G52" s="135"/>
    </row>
    <row r="53" spans="1:7" x14ac:dyDescent="0.25">
      <c r="A53" s="135">
        <v>13</v>
      </c>
      <c r="B53" s="135" t="s">
        <v>253</v>
      </c>
      <c r="C53" s="135" t="s">
        <v>203</v>
      </c>
      <c r="D53" s="135" t="s">
        <v>444</v>
      </c>
      <c r="E53" s="135" t="s">
        <v>287</v>
      </c>
      <c r="F53" s="135">
        <v>11</v>
      </c>
      <c r="G53" s="135"/>
    </row>
    <row r="54" spans="1:7" x14ac:dyDescent="0.25">
      <c r="A54" s="135">
        <v>14</v>
      </c>
      <c r="B54" s="135" t="s">
        <v>305</v>
      </c>
      <c r="C54" s="135" t="s">
        <v>203</v>
      </c>
      <c r="D54" s="135" t="s">
        <v>445</v>
      </c>
      <c r="E54" s="135" t="s">
        <v>277</v>
      </c>
      <c r="F54" s="135">
        <v>8</v>
      </c>
      <c r="G54" s="135"/>
    </row>
    <row r="55" spans="1:7" x14ac:dyDescent="0.25">
      <c r="A55" s="135"/>
      <c r="B55" s="135"/>
      <c r="C55" s="135"/>
      <c r="D55" s="135"/>
      <c r="E55" s="135"/>
      <c r="F55" s="135"/>
      <c r="G55" s="135"/>
    </row>
    <row r="56" spans="1:7" x14ac:dyDescent="0.25">
      <c r="A56" s="135"/>
      <c r="B56" s="135"/>
      <c r="C56" s="135"/>
      <c r="D56" s="135"/>
      <c r="E56" s="135"/>
      <c r="F56" s="135"/>
      <c r="G56" s="135"/>
    </row>
    <row r="57" spans="1:7" x14ac:dyDescent="0.25">
      <c r="A57" s="135"/>
      <c r="B57" s="135" t="s">
        <v>209</v>
      </c>
      <c r="C57" s="135" t="s">
        <v>202</v>
      </c>
      <c r="D57" s="135"/>
      <c r="E57" s="135"/>
      <c r="F57" s="135"/>
      <c r="G57" s="135"/>
    </row>
    <row r="58" spans="1:7" x14ac:dyDescent="0.25">
      <c r="A58" s="135" t="s">
        <v>197</v>
      </c>
      <c r="B58" s="135" t="s">
        <v>2</v>
      </c>
      <c r="C58" s="135" t="s">
        <v>198</v>
      </c>
      <c r="D58" s="135" t="s">
        <v>105</v>
      </c>
      <c r="E58" s="135" t="s">
        <v>199</v>
      </c>
      <c r="F58" s="135" t="s">
        <v>61</v>
      </c>
      <c r="G58" s="135" t="s">
        <v>200</v>
      </c>
    </row>
    <row r="59" spans="1:7" x14ac:dyDescent="0.25">
      <c r="A59" s="135">
        <v>1</v>
      </c>
      <c r="B59" s="135" t="s">
        <v>108</v>
      </c>
      <c r="C59" s="135" t="s">
        <v>107</v>
      </c>
      <c r="D59" s="135" t="s">
        <v>446</v>
      </c>
      <c r="E59" s="135" t="s">
        <v>206</v>
      </c>
      <c r="F59" s="135">
        <v>45</v>
      </c>
      <c r="G59" s="135" t="s">
        <v>74</v>
      </c>
    </row>
    <row r="60" spans="1:7" x14ac:dyDescent="0.25">
      <c r="A60" s="135">
        <v>2</v>
      </c>
      <c r="B60" s="135" t="s">
        <v>362</v>
      </c>
      <c r="C60" s="135" t="s">
        <v>113</v>
      </c>
      <c r="D60" s="135" t="s">
        <v>447</v>
      </c>
      <c r="E60" s="135" t="s">
        <v>426</v>
      </c>
      <c r="F60" s="135">
        <v>40</v>
      </c>
      <c r="G60" s="135" t="s">
        <v>65</v>
      </c>
    </row>
    <row r="61" spans="1:7" x14ac:dyDescent="0.25">
      <c r="A61" s="135">
        <v>3</v>
      </c>
      <c r="B61" s="135" t="s">
        <v>77</v>
      </c>
      <c r="C61" s="135" t="s">
        <v>113</v>
      </c>
      <c r="D61" s="135" t="s">
        <v>448</v>
      </c>
      <c r="E61" s="135" t="s">
        <v>420</v>
      </c>
      <c r="F61" s="135">
        <v>48</v>
      </c>
      <c r="G61" s="135"/>
    </row>
    <row r="62" spans="1:7" x14ac:dyDescent="0.25">
      <c r="A62" s="135">
        <v>4</v>
      </c>
      <c r="B62" s="135" t="s">
        <v>357</v>
      </c>
      <c r="C62" s="135" t="s">
        <v>203</v>
      </c>
      <c r="D62" s="135" t="s">
        <v>449</v>
      </c>
      <c r="E62" s="135" t="s">
        <v>420</v>
      </c>
      <c r="F62" s="135">
        <v>35</v>
      </c>
      <c r="G62" s="135"/>
    </row>
    <row r="63" spans="1:7" x14ac:dyDescent="0.25">
      <c r="A63" s="135">
        <v>5</v>
      </c>
      <c r="B63" s="135" t="s">
        <v>256</v>
      </c>
      <c r="C63" s="135" t="s">
        <v>203</v>
      </c>
      <c r="D63" s="135" t="s">
        <v>450</v>
      </c>
      <c r="E63" s="135" t="s">
        <v>451</v>
      </c>
      <c r="F63" s="135">
        <v>38</v>
      </c>
      <c r="G63" s="135"/>
    </row>
    <row r="64" spans="1:7" x14ac:dyDescent="0.25">
      <c r="A64" s="135">
        <v>6</v>
      </c>
      <c r="B64" s="135" t="s">
        <v>84</v>
      </c>
      <c r="C64" s="135" t="s">
        <v>110</v>
      </c>
      <c r="D64" s="135" t="s">
        <v>452</v>
      </c>
      <c r="E64" s="135" t="s">
        <v>453</v>
      </c>
      <c r="F64" s="135">
        <v>47</v>
      </c>
      <c r="G64" s="135"/>
    </row>
    <row r="65" spans="1:7" x14ac:dyDescent="0.25">
      <c r="A65" s="135">
        <v>7</v>
      </c>
      <c r="B65" s="135" t="s">
        <v>358</v>
      </c>
      <c r="C65" s="135" t="s">
        <v>203</v>
      </c>
      <c r="D65" s="135" t="s">
        <v>454</v>
      </c>
      <c r="E65" s="135" t="s">
        <v>455</v>
      </c>
      <c r="F65" s="135">
        <v>30</v>
      </c>
      <c r="G65" s="135"/>
    </row>
    <row r="66" spans="1:7" x14ac:dyDescent="0.25">
      <c r="A66" s="135">
        <v>8</v>
      </c>
      <c r="B66" s="135" t="s">
        <v>359</v>
      </c>
      <c r="C66" s="135" t="s">
        <v>203</v>
      </c>
      <c r="D66" s="135" t="s">
        <v>456</v>
      </c>
      <c r="E66" s="135" t="s">
        <v>457</v>
      </c>
      <c r="F66" s="135">
        <v>12</v>
      </c>
      <c r="G66" s="135"/>
    </row>
    <row r="67" spans="1:7" x14ac:dyDescent="0.25">
      <c r="A67" s="135"/>
      <c r="B67" s="135"/>
      <c r="C67" s="135"/>
      <c r="D67" s="135"/>
      <c r="E67" s="135"/>
      <c r="F67" s="135"/>
      <c r="G67" s="135"/>
    </row>
    <row r="68" spans="1:7" x14ac:dyDescent="0.25">
      <c r="A68" s="135"/>
      <c r="B68" s="135"/>
      <c r="C68" s="135"/>
      <c r="D68" s="135"/>
      <c r="E68" s="135"/>
      <c r="F68" s="135"/>
      <c r="G68" s="135"/>
    </row>
    <row r="69" spans="1:7" x14ac:dyDescent="0.25">
      <c r="A69" s="135"/>
      <c r="B69" s="135"/>
      <c r="C69" s="135"/>
      <c r="D69" s="135"/>
      <c r="E69" s="135"/>
      <c r="F69" s="135"/>
      <c r="G69" s="135"/>
    </row>
    <row r="70" spans="1:7" x14ac:dyDescent="0.25">
      <c r="A70" s="135"/>
      <c r="B70" s="135" t="s">
        <v>209</v>
      </c>
      <c r="C70" s="135" t="s">
        <v>205</v>
      </c>
      <c r="D70" s="135"/>
      <c r="E70" s="135"/>
      <c r="F70" s="135"/>
      <c r="G70" s="135"/>
    </row>
    <row r="71" spans="1:7" x14ac:dyDescent="0.25">
      <c r="A71" s="135" t="s">
        <v>197</v>
      </c>
      <c r="B71" s="135" t="s">
        <v>2</v>
      </c>
      <c r="C71" s="135" t="s">
        <v>198</v>
      </c>
      <c r="D71" s="135" t="s">
        <v>105</v>
      </c>
      <c r="E71" s="135" t="s">
        <v>199</v>
      </c>
      <c r="F71" s="135" t="s">
        <v>61</v>
      </c>
      <c r="G71" s="135" t="s">
        <v>200</v>
      </c>
    </row>
    <row r="72" spans="1:7" x14ac:dyDescent="0.25">
      <c r="A72" s="135">
        <v>1</v>
      </c>
      <c r="B72" s="135" t="s">
        <v>56</v>
      </c>
      <c r="C72" s="135" t="s">
        <v>203</v>
      </c>
      <c r="D72" s="135" t="s">
        <v>458</v>
      </c>
      <c r="E72" s="135" t="s">
        <v>459</v>
      </c>
      <c r="F72" s="135">
        <v>48</v>
      </c>
      <c r="G72" s="135" t="s">
        <v>74</v>
      </c>
    </row>
    <row r="73" spans="1:7" x14ac:dyDescent="0.25">
      <c r="A73" s="135">
        <v>2</v>
      </c>
      <c r="B73" s="135" t="s">
        <v>76</v>
      </c>
      <c r="C73" s="135" t="s">
        <v>110</v>
      </c>
      <c r="D73" s="135" t="s">
        <v>460</v>
      </c>
      <c r="E73" s="135" t="s">
        <v>461</v>
      </c>
      <c r="F73" s="135">
        <v>50</v>
      </c>
      <c r="G73" s="135" t="s">
        <v>74</v>
      </c>
    </row>
    <row r="74" spans="1:7" x14ac:dyDescent="0.25">
      <c r="A74" s="135">
        <v>3</v>
      </c>
      <c r="B74" s="135" t="s">
        <v>55</v>
      </c>
      <c r="C74" s="135" t="s">
        <v>203</v>
      </c>
      <c r="D74" s="135" t="s">
        <v>462</v>
      </c>
      <c r="E74" s="135" t="s">
        <v>211</v>
      </c>
      <c r="F74" s="135">
        <v>48</v>
      </c>
      <c r="G74" s="135" t="s">
        <v>74</v>
      </c>
    </row>
    <row r="75" spans="1:7" x14ac:dyDescent="0.25">
      <c r="A75" s="135">
        <v>4</v>
      </c>
      <c r="B75" s="135" t="s">
        <v>78</v>
      </c>
      <c r="C75" s="135" t="s">
        <v>110</v>
      </c>
      <c r="D75" s="135" t="s">
        <v>463</v>
      </c>
      <c r="E75" s="135" t="s">
        <v>214</v>
      </c>
      <c r="F75" s="135">
        <v>41</v>
      </c>
      <c r="G75" s="135" t="s">
        <v>74</v>
      </c>
    </row>
    <row r="76" spans="1:7" x14ac:dyDescent="0.25">
      <c r="A76" s="135">
        <v>5</v>
      </c>
      <c r="B76" s="135" t="s">
        <v>119</v>
      </c>
      <c r="C76" s="135" t="s">
        <v>113</v>
      </c>
      <c r="D76" s="135" t="s">
        <v>464</v>
      </c>
      <c r="E76" s="135" t="s">
        <v>214</v>
      </c>
      <c r="F76" s="135">
        <v>31</v>
      </c>
      <c r="G76" s="135" t="s">
        <v>74</v>
      </c>
    </row>
    <row r="77" spans="1:7" x14ac:dyDescent="0.25">
      <c r="A77" s="135">
        <v>6</v>
      </c>
      <c r="B77" s="135" t="s">
        <v>235</v>
      </c>
      <c r="C77" s="135" t="s">
        <v>113</v>
      </c>
      <c r="D77" s="135" t="s">
        <v>465</v>
      </c>
      <c r="E77" s="135" t="s">
        <v>215</v>
      </c>
      <c r="F77" s="135">
        <v>50</v>
      </c>
      <c r="G77" s="135" t="s">
        <v>74</v>
      </c>
    </row>
    <row r="78" spans="1:7" x14ac:dyDescent="0.25">
      <c r="A78" s="135">
        <v>7</v>
      </c>
      <c r="B78" s="135" t="s">
        <v>82</v>
      </c>
      <c r="C78" s="135" t="s">
        <v>113</v>
      </c>
      <c r="D78" s="135" t="s">
        <v>466</v>
      </c>
      <c r="E78" s="135" t="s">
        <v>207</v>
      </c>
      <c r="F78" s="135">
        <v>42</v>
      </c>
      <c r="G78" s="135" t="s">
        <v>65</v>
      </c>
    </row>
    <row r="79" spans="1:7" x14ac:dyDescent="0.25">
      <c r="A79" s="135">
        <v>8</v>
      </c>
      <c r="B79" s="135" t="s">
        <v>54</v>
      </c>
      <c r="C79" s="135" t="s">
        <v>203</v>
      </c>
      <c r="D79" s="135" t="s">
        <v>467</v>
      </c>
      <c r="E79" s="135" t="s">
        <v>207</v>
      </c>
      <c r="F79" s="135">
        <v>30</v>
      </c>
      <c r="G79" s="135" t="s">
        <v>65</v>
      </c>
    </row>
    <row r="80" spans="1:7" x14ac:dyDescent="0.25">
      <c r="A80" s="135">
        <v>9</v>
      </c>
      <c r="B80" s="135" t="s">
        <v>80</v>
      </c>
      <c r="C80" s="135" t="s">
        <v>107</v>
      </c>
      <c r="D80" s="135" t="s">
        <v>468</v>
      </c>
      <c r="E80" s="135" t="s">
        <v>212</v>
      </c>
      <c r="F80" s="135">
        <v>35</v>
      </c>
      <c r="G80" s="135" t="s">
        <v>65</v>
      </c>
    </row>
    <row r="81" spans="1:7" x14ac:dyDescent="0.25">
      <c r="A81" s="135">
        <v>10</v>
      </c>
      <c r="B81" s="135" t="s">
        <v>194</v>
      </c>
      <c r="C81" s="135" t="s">
        <v>107</v>
      </c>
      <c r="D81" s="135" t="s">
        <v>469</v>
      </c>
      <c r="E81" s="135" t="s">
        <v>286</v>
      </c>
      <c r="F81" s="135">
        <v>35</v>
      </c>
      <c r="G81" s="135" t="s">
        <v>65</v>
      </c>
    </row>
    <row r="82" spans="1:7" x14ac:dyDescent="0.25">
      <c r="A82" s="135">
        <v>11</v>
      </c>
      <c r="B82" s="135" t="s">
        <v>405</v>
      </c>
      <c r="C82" s="135" t="s">
        <v>107</v>
      </c>
      <c r="D82" s="135" t="s">
        <v>470</v>
      </c>
      <c r="E82" s="135" t="s">
        <v>226</v>
      </c>
      <c r="F82" s="135">
        <v>35</v>
      </c>
      <c r="G82" s="135" t="s">
        <v>65</v>
      </c>
    </row>
    <row r="83" spans="1:7" x14ac:dyDescent="0.25">
      <c r="A83" s="135">
        <v>12</v>
      </c>
      <c r="B83" s="135" t="s">
        <v>81</v>
      </c>
      <c r="C83" s="135" t="s">
        <v>203</v>
      </c>
      <c r="D83" s="135" t="s">
        <v>471</v>
      </c>
      <c r="E83" s="135" t="s">
        <v>472</v>
      </c>
      <c r="F83" s="135">
        <v>44</v>
      </c>
      <c r="G83" s="135"/>
    </row>
    <row r="84" spans="1:7" x14ac:dyDescent="0.25">
      <c r="A84" s="135">
        <v>13</v>
      </c>
      <c r="B84" s="135" t="s">
        <v>118</v>
      </c>
      <c r="C84" s="135" t="s">
        <v>110</v>
      </c>
      <c r="D84" s="135" t="s">
        <v>473</v>
      </c>
      <c r="E84" s="135" t="s">
        <v>472</v>
      </c>
      <c r="F84" s="135">
        <v>43</v>
      </c>
      <c r="G84" s="135"/>
    </row>
    <row r="85" spans="1:7" x14ac:dyDescent="0.25">
      <c r="A85" s="135">
        <v>14</v>
      </c>
      <c r="B85" s="135" t="s">
        <v>238</v>
      </c>
      <c r="C85" s="135" t="s">
        <v>113</v>
      </c>
      <c r="D85" s="135" t="s">
        <v>474</v>
      </c>
      <c r="E85" s="135" t="s">
        <v>472</v>
      </c>
      <c r="F85" s="135">
        <v>31</v>
      </c>
      <c r="G85" s="135"/>
    </row>
    <row r="86" spans="1:7" x14ac:dyDescent="0.25">
      <c r="A86" s="135">
        <v>15</v>
      </c>
      <c r="B86" s="135" t="s">
        <v>79</v>
      </c>
      <c r="C86" s="135" t="s">
        <v>203</v>
      </c>
      <c r="D86" s="135" t="s">
        <v>475</v>
      </c>
      <c r="E86" s="135" t="s">
        <v>204</v>
      </c>
      <c r="F86" s="135">
        <v>41</v>
      </c>
      <c r="G86" s="135"/>
    </row>
    <row r="87" spans="1:7" x14ac:dyDescent="0.25">
      <c r="A87" s="135">
        <v>16</v>
      </c>
      <c r="B87" s="135" t="s">
        <v>75</v>
      </c>
      <c r="C87" s="135" t="s">
        <v>107</v>
      </c>
      <c r="D87" s="135" t="s">
        <v>476</v>
      </c>
      <c r="E87" s="135" t="s">
        <v>260</v>
      </c>
      <c r="F87" s="135">
        <v>55</v>
      </c>
      <c r="G87" s="135"/>
    </row>
    <row r="88" spans="1:7" x14ac:dyDescent="0.25">
      <c r="A88" s="135">
        <v>17</v>
      </c>
      <c r="B88" s="135" t="s">
        <v>117</v>
      </c>
      <c r="C88" s="135" t="s">
        <v>203</v>
      </c>
      <c r="D88" s="135" t="s">
        <v>477</v>
      </c>
      <c r="E88" s="135" t="s">
        <v>422</v>
      </c>
      <c r="F88" s="135">
        <v>30</v>
      </c>
      <c r="G88" s="135"/>
    </row>
    <row r="89" spans="1:7" x14ac:dyDescent="0.25">
      <c r="A89" s="135">
        <v>18</v>
      </c>
      <c r="B89" s="135" t="s">
        <v>270</v>
      </c>
      <c r="C89" s="135" t="s">
        <v>107</v>
      </c>
      <c r="D89" s="135" t="s">
        <v>478</v>
      </c>
      <c r="E89" s="135" t="s">
        <v>453</v>
      </c>
      <c r="F89" s="135">
        <v>28</v>
      </c>
      <c r="G89" s="135"/>
    </row>
    <row r="90" spans="1:7" x14ac:dyDescent="0.25">
      <c r="A90" s="135">
        <v>19</v>
      </c>
      <c r="B90" s="135" t="s">
        <v>86</v>
      </c>
      <c r="C90" s="135" t="s">
        <v>224</v>
      </c>
      <c r="D90" s="135" t="s">
        <v>479</v>
      </c>
      <c r="E90" s="135" t="s">
        <v>217</v>
      </c>
      <c r="F90" s="135">
        <v>9</v>
      </c>
      <c r="G90" s="135"/>
    </row>
    <row r="91" spans="1:7" x14ac:dyDescent="0.25">
      <c r="A91" s="135"/>
      <c r="B91" s="135"/>
      <c r="C91" s="135"/>
      <c r="D91" s="135"/>
      <c r="E91" s="135"/>
      <c r="F91" s="135"/>
      <c r="G91" s="135"/>
    </row>
    <row r="92" spans="1:7" x14ac:dyDescent="0.25">
      <c r="A92" s="135"/>
      <c r="B92" s="135"/>
      <c r="C92" s="135"/>
      <c r="D92" s="135"/>
      <c r="E92" s="135"/>
      <c r="F92" s="135"/>
      <c r="G92" s="135"/>
    </row>
    <row r="93" spans="1:7" x14ac:dyDescent="0.25">
      <c r="A93" s="135"/>
      <c r="B93" s="135" t="s">
        <v>209</v>
      </c>
      <c r="C93" s="135" t="s">
        <v>216</v>
      </c>
      <c r="D93" s="135"/>
      <c r="E93" s="135"/>
      <c r="F93" s="135"/>
      <c r="G93" s="135"/>
    </row>
    <row r="94" spans="1:7" x14ac:dyDescent="0.25">
      <c r="A94" s="135" t="s">
        <v>197</v>
      </c>
      <c r="B94" s="135" t="s">
        <v>2</v>
      </c>
      <c r="C94" s="135" t="s">
        <v>198</v>
      </c>
      <c r="D94" s="135" t="s">
        <v>105</v>
      </c>
      <c r="E94" s="135" t="s">
        <v>199</v>
      </c>
      <c r="F94" s="135" t="s">
        <v>61</v>
      </c>
      <c r="G94" s="135" t="s">
        <v>200</v>
      </c>
    </row>
    <row r="95" spans="1:7" x14ac:dyDescent="0.25">
      <c r="A95" s="135">
        <v>1</v>
      </c>
      <c r="B95" s="135" t="s">
        <v>480</v>
      </c>
      <c r="C95" s="135" t="s">
        <v>107</v>
      </c>
      <c r="D95" s="135" t="s">
        <v>481</v>
      </c>
      <c r="E95" s="135" t="s">
        <v>217</v>
      </c>
      <c r="F95" s="135">
        <v>31</v>
      </c>
      <c r="G95" s="135"/>
    </row>
    <row r="96" spans="1:7" x14ac:dyDescent="0.25">
      <c r="A96" s="135">
        <v>2</v>
      </c>
      <c r="B96" s="135" t="s">
        <v>371</v>
      </c>
      <c r="C96" s="135" t="s">
        <v>107</v>
      </c>
      <c r="D96" s="135" t="s">
        <v>482</v>
      </c>
      <c r="E96" s="135" t="s">
        <v>483</v>
      </c>
      <c r="F96" s="135">
        <v>29</v>
      </c>
      <c r="G96" s="135"/>
    </row>
    <row r="97" spans="1:7" x14ac:dyDescent="0.25">
      <c r="A97" s="135">
        <v>3</v>
      </c>
      <c r="B97" s="135" t="s">
        <v>368</v>
      </c>
      <c r="C97" s="135" t="s">
        <v>203</v>
      </c>
      <c r="D97" s="135" t="s">
        <v>484</v>
      </c>
      <c r="E97" s="135" t="s">
        <v>485</v>
      </c>
      <c r="F97" s="135">
        <v>18</v>
      </c>
      <c r="G97" s="135"/>
    </row>
    <row r="98" spans="1:7" x14ac:dyDescent="0.25">
      <c r="A98" s="135"/>
      <c r="B98" s="135"/>
      <c r="C98" s="135"/>
      <c r="D98" s="135"/>
      <c r="E98" s="135"/>
      <c r="F98" s="135"/>
      <c r="G98" s="135"/>
    </row>
    <row r="99" spans="1:7" x14ac:dyDescent="0.25">
      <c r="A99" s="135"/>
      <c r="B99" s="135"/>
      <c r="C99" s="135"/>
      <c r="D99" s="135"/>
      <c r="E99" s="135"/>
      <c r="F99" s="135"/>
      <c r="G99" s="135"/>
    </row>
    <row r="100" spans="1:7" x14ac:dyDescent="0.25">
      <c r="A100" s="135"/>
      <c r="B100" s="135" t="s">
        <v>209</v>
      </c>
      <c r="C100" s="135" t="s">
        <v>486</v>
      </c>
      <c r="D100" s="135"/>
      <c r="E100" s="135"/>
      <c r="F100" s="135"/>
      <c r="G100" s="135"/>
    </row>
    <row r="101" spans="1:7" x14ac:dyDescent="0.25">
      <c r="A101" s="135" t="s">
        <v>197</v>
      </c>
      <c r="B101" s="135" t="s">
        <v>2</v>
      </c>
      <c r="C101" s="135" t="s">
        <v>198</v>
      </c>
      <c r="D101" s="135" t="s">
        <v>105</v>
      </c>
      <c r="E101" s="135" t="s">
        <v>199</v>
      </c>
      <c r="F101" s="135" t="s">
        <v>61</v>
      </c>
      <c r="G101" s="135" t="s">
        <v>200</v>
      </c>
    </row>
    <row r="102" spans="1:7" x14ac:dyDescent="0.25">
      <c r="A102" s="135">
        <v>1</v>
      </c>
      <c r="B102" s="135" t="s">
        <v>121</v>
      </c>
      <c r="C102" s="135" t="s">
        <v>110</v>
      </c>
      <c r="D102" s="135" t="s">
        <v>487</v>
      </c>
      <c r="E102" s="135" t="s">
        <v>488</v>
      </c>
      <c r="F102" s="135">
        <v>21</v>
      </c>
      <c r="G102" s="135"/>
    </row>
    <row r="103" spans="1:7" x14ac:dyDescent="0.25">
      <c r="A103" s="135">
        <v>2</v>
      </c>
      <c r="B103" s="135" t="s">
        <v>489</v>
      </c>
      <c r="C103" s="135" t="s">
        <v>110</v>
      </c>
      <c r="D103" s="135" t="s">
        <v>490</v>
      </c>
      <c r="E103" s="135" t="s">
        <v>285</v>
      </c>
      <c r="F103" s="135">
        <v>2</v>
      </c>
      <c r="G103" s="135"/>
    </row>
    <row r="104" spans="1:7" x14ac:dyDescent="0.25">
      <c r="A104" s="135"/>
      <c r="B104" s="135"/>
      <c r="C104" s="135"/>
      <c r="D104" s="135"/>
      <c r="E104" s="135"/>
      <c r="F104" s="135"/>
      <c r="G104" s="135"/>
    </row>
    <row r="105" spans="1:7" x14ac:dyDescent="0.25">
      <c r="A105" s="135"/>
      <c r="B105" s="135"/>
      <c r="C105" s="135"/>
      <c r="D105" s="135"/>
      <c r="E105" s="135"/>
      <c r="F105" s="135"/>
      <c r="G105" s="135"/>
    </row>
    <row r="106" spans="1:7" x14ac:dyDescent="0.25">
      <c r="A106" s="135"/>
      <c r="B106" s="135" t="s">
        <v>209</v>
      </c>
      <c r="C106" s="135" t="s">
        <v>218</v>
      </c>
      <c r="D106" s="135"/>
      <c r="E106" s="135"/>
      <c r="F106" s="135"/>
      <c r="G106" s="135"/>
    </row>
    <row r="107" spans="1:7" x14ac:dyDescent="0.25">
      <c r="A107" s="135" t="s">
        <v>197</v>
      </c>
      <c r="B107" s="135" t="s">
        <v>2</v>
      </c>
      <c r="C107" s="135" t="s">
        <v>198</v>
      </c>
      <c r="D107" s="135" t="s">
        <v>105</v>
      </c>
      <c r="E107" s="135" t="s">
        <v>199</v>
      </c>
      <c r="F107" s="135" t="s">
        <v>61</v>
      </c>
      <c r="G107" s="135" t="s">
        <v>200</v>
      </c>
    </row>
    <row r="108" spans="1:7" x14ac:dyDescent="0.25">
      <c r="A108" s="135">
        <v>1</v>
      </c>
      <c r="B108" s="135" t="s">
        <v>72</v>
      </c>
      <c r="C108" s="135" t="s">
        <v>107</v>
      </c>
      <c r="D108" s="135" t="s">
        <v>491</v>
      </c>
      <c r="E108" s="135" t="s">
        <v>283</v>
      </c>
      <c r="F108" s="135">
        <v>42</v>
      </c>
      <c r="G108" s="135"/>
    </row>
    <row r="109" spans="1:7" x14ac:dyDescent="0.25">
      <c r="A109" s="135"/>
      <c r="B109" s="135"/>
      <c r="C109" s="135"/>
      <c r="D109" s="135"/>
      <c r="E109" s="135"/>
      <c r="F109" s="135"/>
      <c r="G109" s="135"/>
    </row>
    <row r="110" spans="1:7" x14ac:dyDescent="0.25">
      <c r="A110" s="135"/>
      <c r="B110" s="135"/>
      <c r="C110" s="135"/>
      <c r="D110" s="135"/>
      <c r="E110" s="135"/>
      <c r="F110" s="135"/>
      <c r="G110" s="135"/>
    </row>
    <row r="111" spans="1:7" x14ac:dyDescent="0.25">
      <c r="A111" s="135"/>
      <c r="B111" s="135"/>
      <c r="C111" s="135"/>
      <c r="D111" s="135"/>
      <c r="E111" s="135"/>
      <c r="F111" s="135"/>
      <c r="G111" s="135"/>
    </row>
    <row r="112" spans="1:7" x14ac:dyDescent="0.25">
      <c r="A112" s="135"/>
      <c r="B112" s="135"/>
      <c r="C112" s="135"/>
      <c r="D112" s="135"/>
      <c r="E112" s="135"/>
      <c r="F112" s="135"/>
      <c r="G112" s="135"/>
    </row>
    <row r="113" spans="1:7" x14ac:dyDescent="0.25">
      <c r="A113" s="135"/>
      <c r="B113" s="135" t="s">
        <v>209</v>
      </c>
      <c r="C113" s="135" t="s">
        <v>223</v>
      </c>
      <c r="D113" s="135"/>
      <c r="E113" s="135"/>
      <c r="F113" s="135"/>
      <c r="G113" s="135"/>
    </row>
    <row r="114" spans="1:7" x14ac:dyDescent="0.25">
      <c r="A114" s="135" t="s">
        <v>197</v>
      </c>
      <c r="B114" s="135" t="s">
        <v>2</v>
      </c>
      <c r="C114" s="135" t="s">
        <v>198</v>
      </c>
      <c r="D114" s="135" t="s">
        <v>105</v>
      </c>
      <c r="E114" s="135" t="s">
        <v>199</v>
      </c>
      <c r="F114" s="135" t="s">
        <v>61</v>
      </c>
      <c r="G114" s="135" t="s">
        <v>200</v>
      </c>
    </row>
    <row r="115" spans="1:7" x14ac:dyDescent="0.25">
      <c r="A115" s="135">
        <v>1</v>
      </c>
      <c r="B115" s="135" t="s">
        <v>492</v>
      </c>
      <c r="C115" s="135" t="s">
        <v>203</v>
      </c>
      <c r="D115" s="135" t="s">
        <v>493</v>
      </c>
      <c r="E115" s="135" t="s">
        <v>263</v>
      </c>
      <c r="F115" s="135">
        <v>42</v>
      </c>
      <c r="G115" s="135" t="s">
        <v>65</v>
      </c>
    </row>
    <row r="116" spans="1:7" x14ac:dyDescent="0.25">
      <c r="A116" s="135">
        <v>2</v>
      </c>
      <c r="B116" s="135" t="s">
        <v>70</v>
      </c>
      <c r="C116" s="135" t="s">
        <v>224</v>
      </c>
      <c r="D116" s="135" t="s">
        <v>494</v>
      </c>
      <c r="E116" s="135" t="s">
        <v>495</v>
      </c>
      <c r="F116" s="135">
        <v>36</v>
      </c>
      <c r="G116" s="135" t="s">
        <v>65</v>
      </c>
    </row>
    <row r="117" spans="1:7" x14ac:dyDescent="0.25">
      <c r="A117" s="135">
        <v>3</v>
      </c>
      <c r="B117" s="135" t="s">
        <v>374</v>
      </c>
      <c r="C117" s="135" t="s">
        <v>107</v>
      </c>
      <c r="D117" s="135" t="s">
        <v>496</v>
      </c>
      <c r="E117" s="135" t="s">
        <v>204</v>
      </c>
      <c r="F117" s="135">
        <v>31</v>
      </c>
      <c r="G117" s="135"/>
    </row>
    <row r="118" spans="1:7" x14ac:dyDescent="0.25">
      <c r="A118" s="135">
        <v>4</v>
      </c>
      <c r="B118" s="135" t="s">
        <v>126</v>
      </c>
      <c r="C118" s="135" t="s">
        <v>107</v>
      </c>
      <c r="D118" s="135" t="s">
        <v>497</v>
      </c>
      <c r="E118" s="135" t="s">
        <v>420</v>
      </c>
      <c r="F118" s="135">
        <v>36</v>
      </c>
      <c r="G118" s="135"/>
    </row>
    <row r="119" spans="1:7" x14ac:dyDescent="0.25">
      <c r="A119" s="135">
        <v>5</v>
      </c>
      <c r="B119" s="135" t="s">
        <v>413</v>
      </c>
      <c r="C119" s="135" t="s">
        <v>107</v>
      </c>
      <c r="D119" s="135" t="s">
        <v>498</v>
      </c>
      <c r="E119" s="135" t="s">
        <v>274</v>
      </c>
      <c r="F119" s="135">
        <v>25</v>
      </c>
      <c r="G119" s="135"/>
    </row>
    <row r="120" spans="1:7" x14ac:dyDescent="0.25">
      <c r="A120" s="135">
        <v>6</v>
      </c>
      <c r="B120" s="135" t="s">
        <v>499</v>
      </c>
      <c r="C120" s="135" t="s">
        <v>203</v>
      </c>
      <c r="D120" s="135" t="s">
        <v>500</v>
      </c>
      <c r="E120" s="135" t="s">
        <v>501</v>
      </c>
      <c r="F120" s="135">
        <v>12</v>
      </c>
      <c r="G120" s="135"/>
    </row>
    <row r="121" spans="1:7" x14ac:dyDescent="0.25">
      <c r="A121" s="135"/>
      <c r="B121" s="135"/>
      <c r="C121" s="135"/>
      <c r="D121" s="135"/>
      <c r="E121" s="135"/>
      <c r="F121" s="135"/>
      <c r="G121" s="135"/>
    </row>
    <row r="122" spans="1:7" x14ac:dyDescent="0.25">
      <c r="A122" s="135"/>
      <c r="B122" s="135"/>
      <c r="C122" s="135"/>
      <c r="D122" s="135"/>
      <c r="E122" s="135"/>
      <c r="F122" s="135"/>
      <c r="G122" s="135"/>
    </row>
    <row r="123" spans="1:7" x14ac:dyDescent="0.25">
      <c r="A123" s="135"/>
      <c r="B123" s="135" t="s">
        <v>209</v>
      </c>
      <c r="C123" s="135" t="s">
        <v>227</v>
      </c>
      <c r="D123" s="135"/>
      <c r="E123" s="135"/>
      <c r="F123" s="135"/>
      <c r="G123" s="135"/>
    </row>
    <row r="124" spans="1:7" x14ac:dyDescent="0.25">
      <c r="A124" s="135" t="s">
        <v>197</v>
      </c>
      <c r="B124" s="135" t="s">
        <v>2</v>
      </c>
      <c r="C124" s="135" t="s">
        <v>198</v>
      </c>
      <c r="D124" s="135" t="s">
        <v>105</v>
      </c>
      <c r="E124" s="135" t="s">
        <v>199</v>
      </c>
      <c r="F124" s="135" t="s">
        <v>61</v>
      </c>
      <c r="G124" s="135" t="s">
        <v>200</v>
      </c>
    </row>
    <row r="125" spans="1:7" x14ac:dyDescent="0.25">
      <c r="A125" s="135">
        <v>1</v>
      </c>
      <c r="B125" s="135" t="s">
        <v>375</v>
      </c>
      <c r="C125" s="135" t="s">
        <v>224</v>
      </c>
      <c r="D125" s="135" t="s">
        <v>446</v>
      </c>
      <c r="E125" s="135" t="s">
        <v>206</v>
      </c>
      <c r="F125" s="135">
        <v>40</v>
      </c>
      <c r="G125" s="135" t="s">
        <v>74</v>
      </c>
    </row>
    <row r="126" spans="1:7" x14ac:dyDescent="0.25">
      <c r="A126" s="135">
        <v>2</v>
      </c>
      <c r="B126" s="135" t="s">
        <v>66</v>
      </c>
      <c r="C126" s="135" t="s">
        <v>107</v>
      </c>
      <c r="D126" s="135" t="s">
        <v>502</v>
      </c>
      <c r="E126" s="135" t="s">
        <v>215</v>
      </c>
      <c r="F126" s="135">
        <v>45</v>
      </c>
      <c r="G126" s="135" t="s">
        <v>74</v>
      </c>
    </row>
    <row r="127" spans="1:7" x14ac:dyDescent="0.25">
      <c r="A127" s="135">
        <v>3</v>
      </c>
      <c r="B127" s="135" t="s">
        <v>234</v>
      </c>
      <c r="C127" s="135" t="s">
        <v>203</v>
      </c>
      <c r="D127" s="135" t="s">
        <v>503</v>
      </c>
      <c r="E127" s="135" t="s">
        <v>495</v>
      </c>
      <c r="F127" s="135">
        <v>26</v>
      </c>
      <c r="G127" s="135" t="s">
        <v>65</v>
      </c>
    </row>
    <row r="128" spans="1:7" x14ac:dyDescent="0.25">
      <c r="A128" s="135">
        <v>4</v>
      </c>
      <c r="B128" s="135" t="s">
        <v>71</v>
      </c>
      <c r="C128" s="135" t="s">
        <v>203</v>
      </c>
      <c r="D128" s="135" t="s">
        <v>504</v>
      </c>
      <c r="E128" s="135" t="s">
        <v>422</v>
      </c>
      <c r="F128" s="135">
        <v>32</v>
      </c>
      <c r="G128" s="135"/>
    </row>
    <row r="129" spans="1:7" x14ac:dyDescent="0.25">
      <c r="A129" s="135">
        <v>5</v>
      </c>
      <c r="B129" s="135" t="s">
        <v>505</v>
      </c>
      <c r="C129" s="135" t="s">
        <v>113</v>
      </c>
      <c r="D129" s="135" t="s">
        <v>506</v>
      </c>
      <c r="E129" s="135" t="s">
        <v>507</v>
      </c>
      <c r="F129" s="135">
        <v>41</v>
      </c>
      <c r="G129" s="135"/>
    </row>
    <row r="130" spans="1:7" x14ac:dyDescent="0.25">
      <c r="A130" s="135">
        <v>6</v>
      </c>
      <c r="B130" s="135" t="s">
        <v>397</v>
      </c>
      <c r="C130" s="135" t="s">
        <v>110</v>
      </c>
      <c r="D130" s="135" t="s">
        <v>508</v>
      </c>
      <c r="E130" s="135" t="s">
        <v>222</v>
      </c>
      <c r="F130" s="135">
        <v>21</v>
      </c>
      <c r="G130" s="135"/>
    </row>
    <row r="131" spans="1:7" x14ac:dyDescent="0.25">
      <c r="A131" s="135">
        <v>7</v>
      </c>
      <c r="B131" s="135" t="s">
        <v>509</v>
      </c>
      <c r="C131" s="135" t="s">
        <v>203</v>
      </c>
      <c r="D131" s="135" t="s">
        <v>510</v>
      </c>
      <c r="E131" s="135" t="s">
        <v>511</v>
      </c>
      <c r="F131" s="135">
        <v>23</v>
      </c>
      <c r="G131" s="135"/>
    </row>
    <row r="132" spans="1:7" x14ac:dyDescent="0.25">
      <c r="A132" s="135">
        <v>8</v>
      </c>
      <c r="B132" s="135" t="s">
        <v>69</v>
      </c>
      <c r="C132" s="135" t="s">
        <v>203</v>
      </c>
      <c r="D132" s="135" t="s">
        <v>512</v>
      </c>
      <c r="E132" s="135" t="s">
        <v>513</v>
      </c>
      <c r="F132" s="135">
        <v>31</v>
      </c>
      <c r="G132" s="135"/>
    </row>
    <row r="133" spans="1:7" x14ac:dyDescent="0.25">
      <c r="A133" s="135">
        <v>9</v>
      </c>
      <c r="B133" s="135" t="s">
        <v>514</v>
      </c>
      <c r="C133" s="135" t="s">
        <v>110</v>
      </c>
      <c r="D133" s="135" t="s">
        <v>515</v>
      </c>
      <c r="E133" s="135" t="s">
        <v>271</v>
      </c>
      <c r="F133" s="135">
        <v>17</v>
      </c>
      <c r="G133" s="135"/>
    </row>
    <row r="134" spans="1:7" x14ac:dyDescent="0.25">
      <c r="A134" s="135"/>
      <c r="B134" s="135"/>
      <c r="C134" s="135"/>
      <c r="D134" s="135"/>
      <c r="E134" s="135"/>
      <c r="F134" s="135"/>
      <c r="G134" s="135"/>
    </row>
    <row r="135" spans="1:7" x14ac:dyDescent="0.25">
      <c r="A135" s="135"/>
      <c r="B135" s="135"/>
      <c r="C135" s="135"/>
      <c r="D135" s="135"/>
      <c r="E135" s="135"/>
      <c r="F135" s="135"/>
      <c r="G135" s="135"/>
    </row>
    <row r="136" spans="1:7" x14ac:dyDescent="0.25">
      <c r="A136" s="135"/>
      <c r="B136" s="135" t="s">
        <v>231</v>
      </c>
      <c r="C136" s="135" t="s">
        <v>196</v>
      </c>
      <c r="D136" s="135"/>
      <c r="E136" s="135"/>
      <c r="F136" s="135"/>
      <c r="G136" s="135"/>
    </row>
    <row r="137" spans="1:7" x14ac:dyDescent="0.25">
      <c r="A137" s="135" t="s">
        <v>197</v>
      </c>
      <c r="B137" s="135" t="s">
        <v>2</v>
      </c>
      <c r="C137" s="135" t="s">
        <v>198</v>
      </c>
      <c r="D137" s="135" t="s">
        <v>105</v>
      </c>
      <c r="E137" s="135" t="s">
        <v>199</v>
      </c>
      <c r="F137" s="135" t="s">
        <v>61</v>
      </c>
      <c r="G137" s="135" t="s">
        <v>200</v>
      </c>
    </row>
    <row r="138" spans="1:7" x14ac:dyDescent="0.25">
      <c r="A138" s="135">
        <v>1</v>
      </c>
      <c r="B138" s="135" t="s">
        <v>242</v>
      </c>
      <c r="C138" s="135" t="s">
        <v>107</v>
      </c>
      <c r="D138" s="135" t="s">
        <v>516</v>
      </c>
      <c r="E138" s="135" t="s">
        <v>288</v>
      </c>
      <c r="F138" s="135">
        <v>22</v>
      </c>
      <c r="G138" s="135"/>
    </row>
    <row r="139" spans="1:7" x14ac:dyDescent="0.25">
      <c r="A139" s="135">
        <v>2</v>
      </c>
      <c r="B139" s="135" t="s">
        <v>88</v>
      </c>
      <c r="C139" s="135" t="s">
        <v>107</v>
      </c>
      <c r="D139" s="135" t="s">
        <v>517</v>
      </c>
      <c r="E139" s="135" t="s">
        <v>518</v>
      </c>
      <c r="F139" s="135">
        <v>49</v>
      </c>
      <c r="G139" s="135"/>
    </row>
    <row r="140" spans="1:7" x14ac:dyDescent="0.25">
      <c r="A140" s="135">
        <v>3</v>
      </c>
      <c r="B140" s="135" t="s">
        <v>364</v>
      </c>
      <c r="C140" s="135" t="s">
        <v>113</v>
      </c>
      <c r="D140" s="135" t="s">
        <v>519</v>
      </c>
      <c r="E140" s="135" t="s">
        <v>520</v>
      </c>
      <c r="F140" s="135">
        <v>16</v>
      </c>
      <c r="G140" s="135"/>
    </row>
    <row r="141" spans="1:7" x14ac:dyDescent="0.25">
      <c r="A141" s="135"/>
      <c r="B141" s="135"/>
      <c r="C141" s="135"/>
      <c r="D141" s="135"/>
      <c r="E141" s="135"/>
      <c r="F141" s="135"/>
      <c r="G141" s="135"/>
    </row>
    <row r="142" spans="1:7" x14ac:dyDescent="0.25">
      <c r="A142" s="135"/>
      <c r="B142" s="135"/>
      <c r="C142" s="135"/>
      <c r="D142" s="135"/>
      <c r="E142" s="135"/>
      <c r="F142" s="135"/>
      <c r="G142" s="135"/>
    </row>
    <row r="143" spans="1:7" x14ac:dyDescent="0.25">
      <c r="A143" s="135"/>
      <c r="B143" s="135" t="s">
        <v>231</v>
      </c>
      <c r="C143" s="135" t="s">
        <v>202</v>
      </c>
      <c r="D143" s="135"/>
      <c r="E143" s="135"/>
      <c r="F143" s="135"/>
      <c r="G143" s="135"/>
    </row>
    <row r="144" spans="1:7" x14ac:dyDescent="0.25">
      <c r="A144" s="135" t="s">
        <v>197</v>
      </c>
      <c r="B144" s="135" t="s">
        <v>2</v>
      </c>
      <c r="C144" s="135" t="s">
        <v>198</v>
      </c>
      <c r="D144" s="135" t="s">
        <v>105</v>
      </c>
      <c r="E144" s="135" t="s">
        <v>199</v>
      </c>
      <c r="F144" s="135" t="s">
        <v>61</v>
      </c>
      <c r="G144" s="135" t="s">
        <v>200</v>
      </c>
    </row>
    <row r="145" spans="1:12" x14ac:dyDescent="0.25">
      <c r="A145" s="135">
        <v>1</v>
      </c>
      <c r="B145" s="135" t="s">
        <v>108</v>
      </c>
      <c r="C145" s="135" t="s">
        <v>107</v>
      </c>
      <c r="D145" s="135" t="s">
        <v>521</v>
      </c>
      <c r="E145" s="135" t="s">
        <v>472</v>
      </c>
      <c r="F145" s="135">
        <v>40</v>
      </c>
      <c r="G145" s="135"/>
    </row>
    <row r="146" spans="1:12" x14ac:dyDescent="0.25">
      <c r="A146" s="135">
        <v>2</v>
      </c>
      <c r="B146" s="135" t="s">
        <v>509</v>
      </c>
      <c r="C146" s="135" t="s">
        <v>203</v>
      </c>
      <c r="D146" s="135" t="s">
        <v>522</v>
      </c>
      <c r="E146" s="135" t="s">
        <v>523</v>
      </c>
      <c r="F146" s="135">
        <v>22</v>
      </c>
      <c r="G146" s="135"/>
    </row>
    <row r="147" spans="1:12" x14ac:dyDescent="0.25">
      <c r="A147" s="135">
        <v>3</v>
      </c>
      <c r="B147" s="135" t="s">
        <v>514</v>
      </c>
      <c r="C147" s="135" t="s">
        <v>110</v>
      </c>
      <c r="D147" s="135" t="s">
        <v>524</v>
      </c>
      <c r="E147" s="135" t="s">
        <v>525</v>
      </c>
      <c r="F147" s="135">
        <v>24</v>
      </c>
      <c r="G147" s="135"/>
    </row>
    <row r="148" spans="1:12" x14ac:dyDescent="0.25">
      <c r="A148" s="135">
        <v>4</v>
      </c>
      <c r="B148" s="135" t="s">
        <v>375</v>
      </c>
      <c r="C148" s="135" t="s">
        <v>224</v>
      </c>
      <c r="D148" s="135" t="s">
        <v>526</v>
      </c>
      <c r="E148" s="135" t="s">
        <v>275</v>
      </c>
      <c r="F148" s="135">
        <v>27</v>
      </c>
      <c r="G148" s="135"/>
    </row>
    <row r="149" spans="1:12" x14ac:dyDescent="0.25">
      <c r="A149" s="135"/>
      <c r="B149" s="135"/>
      <c r="C149" s="135"/>
      <c r="D149" s="135"/>
      <c r="E149" s="135"/>
      <c r="F149" s="135"/>
      <c r="G149" s="135"/>
    </row>
    <row r="150" spans="1:12" x14ac:dyDescent="0.25">
      <c r="A150" s="135"/>
      <c r="B150" s="135"/>
      <c r="C150" s="135"/>
      <c r="D150" s="135"/>
      <c r="E150" s="135"/>
      <c r="F150" s="135"/>
      <c r="G150" s="135"/>
    </row>
    <row r="151" spans="1:12" x14ac:dyDescent="0.25">
      <c r="A151" s="135"/>
      <c r="B151" s="135" t="s">
        <v>231</v>
      </c>
      <c r="C151" s="135" t="s">
        <v>205</v>
      </c>
      <c r="D151" s="135"/>
      <c r="E151" s="135"/>
      <c r="F151" s="135"/>
      <c r="G151" s="135"/>
    </row>
    <row r="152" spans="1:12" x14ac:dyDescent="0.25">
      <c r="A152" s="135" t="s">
        <v>197</v>
      </c>
      <c r="B152" s="135" t="s">
        <v>2</v>
      </c>
      <c r="C152" s="135" t="s">
        <v>198</v>
      </c>
      <c r="D152" s="135" t="s">
        <v>105</v>
      </c>
      <c r="E152" s="135" t="s">
        <v>199</v>
      </c>
      <c r="F152" s="135" t="s">
        <v>61</v>
      </c>
      <c r="G152" s="135" t="s">
        <v>200</v>
      </c>
    </row>
    <row r="153" spans="1:12" x14ac:dyDescent="0.25">
      <c r="A153" s="135">
        <v>1</v>
      </c>
      <c r="B153" s="135" t="s">
        <v>82</v>
      </c>
      <c r="C153" s="135" t="s">
        <v>113</v>
      </c>
      <c r="D153" s="135" t="s">
        <v>527</v>
      </c>
      <c r="E153" s="135" t="s">
        <v>459</v>
      </c>
      <c r="F153" s="135">
        <v>65</v>
      </c>
      <c r="G153" s="135" t="s">
        <v>74</v>
      </c>
    </row>
    <row r="154" spans="1:12" ht="15.75" x14ac:dyDescent="0.25">
      <c r="A154" s="135">
        <v>2</v>
      </c>
      <c r="B154" s="135" t="s">
        <v>75</v>
      </c>
      <c r="C154" s="135" t="s">
        <v>107</v>
      </c>
      <c r="D154" s="135" t="s">
        <v>528</v>
      </c>
      <c r="E154" s="135" t="s">
        <v>461</v>
      </c>
      <c r="F154" s="135">
        <v>55</v>
      </c>
      <c r="G154" s="135" t="s">
        <v>74</v>
      </c>
      <c r="H154" s="142"/>
      <c r="I154" s="142"/>
      <c r="J154" s="142"/>
      <c r="K154" s="143"/>
      <c r="L154" s="142"/>
    </row>
    <row r="155" spans="1:12" ht="15.75" x14ac:dyDescent="0.25">
      <c r="A155" s="135">
        <v>3</v>
      </c>
      <c r="B155" s="135" t="s">
        <v>79</v>
      </c>
      <c r="C155" s="135" t="s">
        <v>203</v>
      </c>
      <c r="D155" s="135" t="s">
        <v>529</v>
      </c>
      <c r="E155" s="135" t="s">
        <v>461</v>
      </c>
      <c r="F155" s="135">
        <v>49</v>
      </c>
      <c r="G155" s="135" t="s">
        <v>74</v>
      </c>
      <c r="H155" s="142"/>
      <c r="I155" s="142"/>
      <c r="J155" s="142"/>
      <c r="K155" s="143"/>
      <c r="L155" s="142"/>
    </row>
    <row r="156" spans="1:12" x14ac:dyDescent="0.25">
      <c r="A156" s="135">
        <v>4</v>
      </c>
      <c r="B156" s="135" t="s">
        <v>119</v>
      </c>
      <c r="C156" s="135" t="s">
        <v>113</v>
      </c>
      <c r="D156" s="135" t="s">
        <v>530</v>
      </c>
      <c r="E156" s="135" t="s">
        <v>403</v>
      </c>
      <c r="F156" s="135">
        <v>58</v>
      </c>
      <c r="G156" s="135" t="s">
        <v>65</v>
      </c>
    </row>
    <row r="157" spans="1:12" x14ac:dyDescent="0.25">
      <c r="A157" s="135">
        <v>5</v>
      </c>
      <c r="B157" s="135" t="s">
        <v>194</v>
      </c>
      <c r="C157" s="135" t="s">
        <v>107</v>
      </c>
      <c r="D157" s="135" t="s">
        <v>531</v>
      </c>
      <c r="E157" s="135" t="s">
        <v>403</v>
      </c>
      <c r="F157" s="135">
        <v>50</v>
      </c>
      <c r="G157" s="135" t="s">
        <v>65</v>
      </c>
    </row>
    <row r="158" spans="1:12" x14ac:dyDescent="0.25">
      <c r="A158" s="135">
        <v>6</v>
      </c>
      <c r="B158" s="135" t="s">
        <v>55</v>
      </c>
      <c r="C158" s="135" t="s">
        <v>203</v>
      </c>
      <c r="D158" s="135" t="s">
        <v>532</v>
      </c>
      <c r="E158" s="135" t="s">
        <v>220</v>
      </c>
      <c r="F158" s="135">
        <v>55</v>
      </c>
      <c r="G158" s="135" t="s">
        <v>65</v>
      </c>
    </row>
    <row r="159" spans="1:12" x14ac:dyDescent="0.25">
      <c r="A159" s="135">
        <v>7</v>
      </c>
      <c r="B159" s="135" t="s">
        <v>235</v>
      </c>
      <c r="C159" s="135" t="s">
        <v>113</v>
      </c>
      <c r="D159" s="135" t="s">
        <v>533</v>
      </c>
      <c r="E159" s="135" t="s">
        <v>212</v>
      </c>
      <c r="F159" s="135">
        <v>51</v>
      </c>
      <c r="G159" s="135"/>
    </row>
    <row r="160" spans="1:12" x14ac:dyDescent="0.25">
      <c r="A160" s="135">
        <v>8</v>
      </c>
      <c r="B160" s="135" t="s">
        <v>70</v>
      </c>
      <c r="C160" s="135" t="s">
        <v>224</v>
      </c>
      <c r="D160" s="135" t="s">
        <v>534</v>
      </c>
      <c r="E160" s="135" t="s">
        <v>226</v>
      </c>
      <c r="F160" s="135">
        <v>40</v>
      </c>
      <c r="G160" s="135"/>
    </row>
    <row r="161" spans="1:7" x14ac:dyDescent="0.25">
      <c r="A161" s="135">
        <v>9</v>
      </c>
      <c r="B161" s="135" t="s">
        <v>126</v>
      </c>
      <c r="C161" s="135" t="s">
        <v>107</v>
      </c>
      <c r="D161" s="135" t="s">
        <v>535</v>
      </c>
      <c r="E161" s="135" t="s">
        <v>260</v>
      </c>
      <c r="F161" s="135">
        <v>47</v>
      </c>
      <c r="G161" s="135"/>
    </row>
    <row r="162" spans="1:7" x14ac:dyDescent="0.25">
      <c r="A162" s="135">
        <v>10</v>
      </c>
      <c r="B162" s="135" t="s">
        <v>81</v>
      </c>
      <c r="C162" s="135" t="s">
        <v>203</v>
      </c>
      <c r="D162" s="135" t="s">
        <v>536</v>
      </c>
      <c r="E162" s="135" t="s">
        <v>422</v>
      </c>
      <c r="F162" s="135">
        <v>39</v>
      </c>
      <c r="G162" s="135"/>
    </row>
    <row r="163" spans="1:7" x14ac:dyDescent="0.25">
      <c r="A163" s="135">
        <v>11</v>
      </c>
      <c r="B163" s="135" t="s">
        <v>54</v>
      </c>
      <c r="C163" s="135" t="s">
        <v>203</v>
      </c>
      <c r="D163" s="135" t="s">
        <v>537</v>
      </c>
      <c r="E163" s="135" t="s">
        <v>538</v>
      </c>
      <c r="F163" s="135">
        <v>27</v>
      </c>
      <c r="G163" s="135"/>
    </row>
    <row r="164" spans="1:7" x14ac:dyDescent="0.25">
      <c r="A164" s="135"/>
      <c r="B164" s="135"/>
      <c r="C164" s="135"/>
      <c r="D164" s="135"/>
      <c r="E164" s="135"/>
      <c r="F164" s="135"/>
      <c r="G164" s="135"/>
    </row>
    <row r="165" spans="1:7" x14ac:dyDescent="0.25">
      <c r="A165" s="135"/>
      <c r="B165" s="135"/>
      <c r="C165" s="135"/>
      <c r="D165" s="135"/>
      <c r="E165" s="135"/>
      <c r="F165" s="135"/>
      <c r="G165" s="135"/>
    </row>
    <row r="166" spans="1:7" x14ac:dyDescent="0.25">
      <c r="A166" s="135"/>
      <c r="B166" s="135"/>
      <c r="C166" s="135"/>
      <c r="D166" s="135"/>
      <c r="E166" s="135"/>
      <c r="F166" s="135"/>
      <c r="G166" s="135"/>
    </row>
    <row r="167" spans="1:7" x14ac:dyDescent="0.25">
      <c r="A167" s="135"/>
      <c r="B167" s="135"/>
      <c r="C167" s="135"/>
      <c r="D167" s="135"/>
      <c r="E167" s="135"/>
      <c r="F167" s="135"/>
      <c r="G167" s="135"/>
    </row>
    <row r="168" spans="1:7" x14ac:dyDescent="0.25">
      <c r="A168" s="135"/>
      <c r="B168" s="135"/>
      <c r="C168" s="135"/>
      <c r="D168" s="135"/>
      <c r="E168" s="135"/>
      <c r="F168" s="135"/>
      <c r="G168" s="135"/>
    </row>
    <row r="169" spans="1:7" x14ac:dyDescent="0.25">
      <c r="A169" s="135"/>
      <c r="B169" s="135" t="s">
        <v>539</v>
      </c>
      <c r="C169" s="135"/>
      <c r="D169" s="135"/>
      <c r="E169" s="135"/>
      <c r="F169" s="135"/>
      <c r="G169" s="135"/>
    </row>
    <row r="170" spans="1:7" x14ac:dyDescent="0.25">
      <c r="A170" s="135"/>
      <c r="B170" s="135" t="s">
        <v>15</v>
      </c>
      <c r="C170" s="135" t="s">
        <v>56</v>
      </c>
      <c r="D170" s="135"/>
      <c r="E170" s="135">
        <v>47</v>
      </c>
      <c r="F170" s="135">
        <v>26</v>
      </c>
      <c r="G170" s="135"/>
    </row>
    <row r="171" spans="1:7" x14ac:dyDescent="0.25">
      <c r="A171" s="135"/>
      <c r="B171" s="135"/>
      <c r="C171" s="135" t="s">
        <v>55</v>
      </c>
      <c r="D171" s="135"/>
      <c r="E171" s="135">
        <v>46</v>
      </c>
      <c r="F171" s="135">
        <v>25</v>
      </c>
      <c r="G171" s="135"/>
    </row>
    <row r="172" spans="1:7" x14ac:dyDescent="0.25">
      <c r="A172" s="135"/>
      <c r="B172" s="135"/>
      <c r="C172" s="135" t="s">
        <v>54</v>
      </c>
      <c r="D172" s="135"/>
      <c r="E172" s="135">
        <v>43</v>
      </c>
      <c r="F172" s="135">
        <v>24</v>
      </c>
      <c r="G172" s="135"/>
    </row>
    <row r="173" spans="1:7" x14ac:dyDescent="0.25">
      <c r="A173" s="135"/>
      <c r="B173" s="135"/>
      <c r="C173" s="135"/>
      <c r="D173" s="135"/>
      <c r="E173" s="135">
        <v>136</v>
      </c>
      <c r="F173" s="135">
        <v>75</v>
      </c>
      <c r="G173" s="135"/>
    </row>
    <row r="174" spans="1:7" x14ac:dyDescent="0.25">
      <c r="A174" s="135"/>
      <c r="B174" s="135"/>
      <c r="C174" s="135"/>
      <c r="D174" s="135"/>
      <c r="E174" s="135"/>
      <c r="F174" s="135"/>
      <c r="G174" s="135"/>
    </row>
    <row r="175" spans="1:7" x14ac:dyDescent="0.25">
      <c r="A175" s="135"/>
      <c r="B175" s="135" t="s">
        <v>14</v>
      </c>
      <c r="C175" s="135" t="s">
        <v>119</v>
      </c>
      <c r="D175" s="135"/>
      <c r="E175" s="135">
        <v>45</v>
      </c>
      <c r="F175" s="135">
        <v>25</v>
      </c>
      <c r="G175" s="135"/>
    </row>
    <row r="176" spans="1:7" x14ac:dyDescent="0.25">
      <c r="A176" s="135"/>
      <c r="B176" s="135"/>
      <c r="C176" s="135" t="s">
        <v>235</v>
      </c>
      <c r="D176" s="135"/>
      <c r="E176" s="135">
        <v>45</v>
      </c>
      <c r="F176" s="135">
        <v>24</v>
      </c>
      <c r="G176" s="135"/>
    </row>
    <row r="177" spans="1:7" x14ac:dyDescent="0.25">
      <c r="A177" s="135"/>
      <c r="B177" s="135"/>
      <c r="C177" s="135" t="s">
        <v>243</v>
      </c>
      <c r="D177" s="135"/>
      <c r="E177" s="135">
        <v>44</v>
      </c>
      <c r="F177" s="135">
        <v>25</v>
      </c>
      <c r="G177" s="135"/>
    </row>
    <row r="178" spans="1:7" x14ac:dyDescent="0.25">
      <c r="A178" s="135"/>
      <c r="B178" s="135"/>
      <c r="C178" s="135"/>
      <c r="D178" s="135"/>
      <c r="E178" s="135">
        <v>134</v>
      </c>
      <c r="F178" s="135">
        <v>74</v>
      </c>
      <c r="G178" s="135"/>
    </row>
    <row r="179" spans="1:7" x14ac:dyDescent="0.25">
      <c r="A179" s="135"/>
      <c r="B179" s="135"/>
      <c r="C179" s="135"/>
      <c r="D179" s="135"/>
      <c r="E179" s="135"/>
      <c r="F179" s="135"/>
      <c r="G179" s="135"/>
    </row>
    <row r="180" spans="1:7" x14ac:dyDescent="0.25">
      <c r="A180" s="135"/>
      <c r="B180" s="135" t="s">
        <v>16</v>
      </c>
      <c r="C180" s="135" t="s">
        <v>108</v>
      </c>
      <c r="D180" s="135"/>
      <c r="E180" s="135">
        <v>46</v>
      </c>
      <c r="F180" s="135">
        <v>24</v>
      </c>
      <c r="G180" s="135"/>
    </row>
    <row r="181" spans="1:7" x14ac:dyDescent="0.25">
      <c r="A181" s="135"/>
      <c r="B181" s="135"/>
      <c r="C181" s="135" t="s">
        <v>88</v>
      </c>
      <c r="D181" s="135"/>
      <c r="E181" s="135">
        <v>44</v>
      </c>
      <c r="F181" s="135">
        <v>24</v>
      </c>
      <c r="G181" s="135"/>
    </row>
    <row r="182" spans="1:7" x14ac:dyDescent="0.25">
      <c r="A182" s="135"/>
      <c r="B182" s="135"/>
      <c r="C182" s="135" t="s">
        <v>80</v>
      </c>
      <c r="D182" s="135"/>
      <c r="E182" s="135">
        <v>42</v>
      </c>
      <c r="F182" s="135">
        <v>23</v>
      </c>
      <c r="G182" s="135"/>
    </row>
    <row r="183" spans="1:7" x14ac:dyDescent="0.25">
      <c r="A183" s="135"/>
      <c r="B183" s="135"/>
      <c r="C183" s="135"/>
      <c r="D183" s="135"/>
      <c r="E183" s="135">
        <v>132</v>
      </c>
      <c r="F183" s="135">
        <v>71</v>
      </c>
      <c r="G183" s="135"/>
    </row>
    <row r="184" spans="1:7" x14ac:dyDescent="0.25">
      <c r="A184" s="135"/>
      <c r="B184" s="135"/>
      <c r="C184" s="135"/>
      <c r="D184" s="135"/>
      <c r="E184" s="135"/>
      <c r="F184" s="135"/>
      <c r="G184" s="135"/>
    </row>
    <row r="185" spans="1:7" x14ac:dyDescent="0.25">
      <c r="A185" s="135"/>
      <c r="B185" s="135" t="s">
        <v>13</v>
      </c>
      <c r="C185" s="135" t="s">
        <v>76</v>
      </c>
      <c r="D185" s="135"/>
      <c r="E185" s="135">
        <v>46</v>
      </c>
      <c r="F185" s="135">
        <v>26</v>
      </c>
      <c r="G185" s="135"/>
    </row>
    <row r="186" spans="1:7" x14ac:dyDescent="0.25">
      <c r="A186" s="135"/>
      <c r="B186" s="135"/>
      <c r="C186" s="135" t="s">
        <v>78</v>
      </c>
      <c r="D186" s="135"/>
      <c r="E186" s="135">
        <v>45</v>
      </c>
      <c r="F186" s="135">
        <v>25</v>
      </c>
      <c r="G186" s="135"/>
    </row>
    <row r="187" spans="1:7" x14ac:dyDescent="0.25">
      <c r="A187" s="135"/>
      <c r="B187" s="135"/>
      <c r="C187" s="135" t="s">
        <v>118</v>
      </c>
      <c r="D187" s="135"/>
      <c r="E187" s="135">
        <v>40</v>
      </c>
      <c r="F187" s="135">
        <v>24</v>
      </c>
      <c r="G187" s="135"/>
    </row>
    <row r="188" spans="1:7" x14ac:dyDescent="0.25">
      <c r="A188" s="135"/>
      <c r="B188" s="135"/>
      <c r="C188" s="135"/>
      <c r="D188" s="135"/>
      <c r="E188" s="135">
        <v>131</v>
      </c>
      <c r="F188" s="135">
        <v>75</v>
      </c>
      <c r="G188" s="135"/>
    </row>
    <row r="189" spans="1:7" x14ac:dyDescent="0.25">
      <c r="A189" s="135"/>
      <c r="B189" s="135"/>
      <c r="C189" s="135"/>
      <c r="D189" s="135"/>
      <c r="E189" s="135"/>
      <c r="F189" s="135"/>
      <c r="G189" s="135"/>
    </row>
    <row r="190" spans="1:7" x14ac:dyDescent="0.25">
      <c r="A190" s="135"/>
      <c r="B190" s="135" t="s">
        <v>20</v>
      </c>
      <c r="C190" s="135" t="s">
        <v>86</v>
      </c>
      <c r="D190" s="135"/>
      <c r="E190" s="135">
        <v>33</v>
      </c>
      <c r="F190" s="135">
        <v>22</v>
      </c>
      <c r="G190" s="135"/>
    </row>
    <row r="191" spans="1:7" x14ac:dyDescent="0.25">
      <c r="A191" s="135"/>
      <c r="B191" s="135"/>
      <c r="C191" s="135" t="s">
        <v>250</v>
      </c>
      <c r="D191" s="135"/>
      <c r="E191" s="135">
        <v>30</v>
      </c>
      <c r="F191" s="135">
        <v>17</v>
      </c>
      <c r="G191" s="135"/>
    </row>
    <row r="192" spans="1:7" x14ac:dyDescent="0.25">
      <c r="A192" s="135"/>
      <c r="B192" s="135"/>
      <c r="C192" s="135"/>
      <c r="D192" s="135"/>
      <c r="E192" s="135">
        <v>63</v>
      </c>
      <c r="F192" s="135">
        <v>39</v>
      </c>
      <c r="G192" s="135"/>
    </row>
    <row r="193" spans="1:7" x14ac:dyDescent="0.25">
      <c r="A193" s="135"/>
      <c r="B193" s="135"/>
      <c r="C193" s="135"/>
      <c r="D193" s="135"/>
      <c r="E193" s="135"/>
      <c r="F193" s="135"/>
      <c r="G193" s="135"/>
    </row>
    <row r="194" spans="1:7" x14ac:dyDescent="0.25">
      <c r="A194" s="135"/>
      <c r="B194" s="135" t="s">
        <v>540</v>
      </c>
      <c r="C194" s="135"/>
      <c r="D194" s="135"/>
      <c r="E194" s="135"/>
      <c r="F194" s="135"/>
      <c r="G194" s="135"/>
    </row>
    <row r="195" spans="1:7" x14ac:dyDescent="0.25">
      <c r="A195" s="135"/>
      <c r="B195" s="135" t="s">
        <v>20</v>
      </c>
      <c r="C195" s="135" t="s">
        <v>375</v>
      </c>
      <c r="D195" s="135"/>
      <c r="E195" s="135">
        <v>46</v>
      </c>
      <c r="F195" s="135">
        <v>24</v>
      </c>
      <c r="G195" s="135"/>
    </row>
    <row r="196" spans="1:7" x14ac:dyDescent="0.25">
      <c r="A196" s="135"/>
      <c r="B196" s="135"/>
      <c r="C196" s="135" t="s">
        <v>541</v>
      </c>
      <c r="D196" s="135"/>
      <c r="E196" s="135">
        <v>41</v>
      </c>
      <c r="F196" s="135">
        <v>22</v>
      </c>
      <c r="G196" s="135"/>
    </row>
    <row r="197" spans="1:7" x14ac:dyDescent="0.25">
      <c r="A197" s="135"/>
      <c r="B197" s="135"/>
      <c r="C197" s="135"/>
      <c r="D197" s="135"/>
      <c r="E197" s="135">
        <v>87</v>
      </c>
      <c r="F197" s="135">
        <v>46</v>
      </c>
      <c r="G197" s="135"/>
    </row>
    <row r="198" spans="1:7" x14ac:dyDescent="0.25">
      <c r="A198" s="135"/>
      <c r="B198" s="135"/>
      <c r="C198" s="135"/>
      <c r="D198" s="135"/>
      <c r="E198" s="135"/>
      <c r="F198" s="135"/>
      <c r="G198" s="135"/>
    </row>
    <row r="199" spans="1:7" x14ac:dyDescent="0.25">
      <c r="A199" s="135"/>
      <c r="B199" s="135" t="s">
        <v>16</v>
      </c>
      <c r="C199" s="135" t="s">
        <v>66</v>
      </c>
      <c r="D199" s="135"/>
      <c r="E199" s="135">
        <v>45</v>
      </c>
      <c r="F199" s="135">
        <v>24</v>
      </c>
      <c r="G199" s="135"/>
    </row>
    <row r="200" spans="1:7" x14ac:dyDescent="0.25">
      <c r="A200" s="135"/>
      <c r="B200" s="135"/>
      <c r="C200" s="135" t="s">
        <v>374</v>
      </c>
      <c r="D200" s="135"/>
      <c r="E200" s="135">
        <v>40</v>
      </c>
      <c r="F200" s="135">
        <v>23</v>
      </c>
      <c r="G200" s="135"/>
    </row>
    <row r="201" spans="1:7" x14ac:dyDescent="0.25">
      <c r="A201" s="135"/>
      <c r="B201" s="135"/>
      <c r="C201" s="135"/>
      <c r="D201" s="135"/>
      <c r="E201" s="135">
        <v>85</v>
      </c>
      <c r="F201" s="135">
        <v>47</v>
      </c>
      <c r="G201" s="135"/>
    </row>
    <row r="202" spans="1:7" x14ac:dyDescent="0.25">
      <c r="A202" s="135"/>
      <c r="B202" s="135"/>
      <c r="C202" s="135"/>
      <c r="D202" s="135"/>
      <c r="E202" s="135"/>
      <c r="F202" s="135"/>
      <c r="G202" s="135"/>
    </row>
    <row r="203" spans="1:7" x14ac:dyDescent="0.25">
      <c r="A203" s="135"/>
      <c r="B203" s="135" t="s">
        <v>15</v>
      </c>
      <c r="C203" s="135" t="s">
        <v>492</v>
      </c>
      <c r="D203" s="135"/>
      <c r="E203" s="135">
        <v>43</v>
      </c>
      <c r="F203" s="135">
        <v>25</v>
      </c>
      <c r="G203" s="135"/>
    </row>
    <row r="204" spans="1:7" x14ac:dyDescent="0.25">
      <c r="A204" s="135"/>
      <c r="B204" s="135"/>
      <c r="C204" s="135" t="s">
        <v>234</v>
      </c>
      <c r="D204" s="135"/>
      <c r="E204" s="135">
        <v>41</v>
      </c>
      <c r="F204" s="135">
        <v>22</v>
      </c>
      <c r="G204" s="135"/>
    </row>
    <row r="205" spans="1:7" x14ac:dyDescent="0.25">
      <c r="A205" s="135"/>
      <c r="B205" s="135"/>
      <c r="C205" s="135"/>
      <c r="D205" s="135"/>
      <c r="E205" s="135">
        <v>84</v>
      </c>
      <c r="F205" s="135">
        <v>47</v>
      </c>
      <c r="G205" s="135"/>
    </row>
    <row r="206" spans="1:7" x14ac:dyDescent="0.25">
      <c r="A206" s="135"/>
      <c r="B206" s="135"/>
      <c r="C206" s="135"/>
      <c r="D206" s="135"/>
      <c r="E206" s="135"/>
      <c r="F206" s="135"/>
      <c r="G206" s="135"/>
    </row>
    <row r="207" spans="1:7" x14ac:dyDescent="0.25">
      <c r="A207" s="135"/>
      <c r="B207" s="135" t="s">
        <v>13</v>
      </c>
      <c r="C207" s="135" t="s">
        <v>542</v>
      </c>
      <c r="D207" s="135"/>
      <c r="E207" s="135">
        <v>33</v>
      </c>
      <c r="F207" s="135">
        <v>20</v>
      </c>
      <c r="G207" s="135"/>
    </row>
    <row r="208" spans="1:7" x14ac:dyDescent="0.25">
      <c r="A208" s="135"/>
      <c r="B208" s="135"/>
      <c r="C208" s="135" t="s">
        <v>543</v>
      </c>
      <c r="D208" s="135"/>
      <c r="E208" s="135">
        <v>24</v>
      </c>
      <c r="F208" s="135">
        <v>18</v>
      </c>
      <c r="G208" s="135"/>
    </row>
    <row r="209" spans="1:7" x14ac:dyDescent="0.25">
      <c r="A209" s="135"/>
      <c r="B209" s="135"/>
      <c r="C209" s="135"/>
      <c r="D209" s="135"/>
      <c r="E209" s="135">
        <v>57</v>
      </c>
      <c r="F209" s="135">
        <v>38</v>
      </c>
      <c r="G209" s="135"/>
    </row>
    <row r="210" spans="1:7" x14ac:dyDescent="0.25">
      <c r="A210" s="135"/>
      <c r="B210" s="135"/>
      <c r="C210" s="135"/>
      <c r="D210" s="135"/>
      <c r="E210" s="135"/>
      <c r="F210" s="135"/>
      <c r="G210" s="135"/>
    </row>
    <row r="211" spans="1:7" x14ac:dyDescent="0.25">
      <c r="A211" s="135"/>
      <c r="B211" s="135" t="s">
        <v>14</v>
      </c>
      <c r="C211" s="135" t="s">
        <v>505</v>
      </c>
      <c r="D211" s="135"/>
      <c r="E211" s="135">
        <v>37</v>
      </c>
      <c r="F211" s="135">
        <v>21</v>
      </c>
      <c r="G211" s="135"/>
    </row>
    <row r="212" spans="1:7" x14ac:dyDescent="0.25">
      <c r="A212" s="135"/>
      <c r="B212" s="135"/>
      <c r="C212" s="135"/>
      <c r="D212" s="135"/>
      <c r="E212" s="135"/>
      <c r="F212" s="135"/>
      <c r="G212" s="135"/>
    </row>
    <row r="213" spans="1:7" x14ac:dyDescent="0.25">
      <c r="A213" s="135"/>
      <c r="B213" s="135" t="s">
        <v>291</v>
      </c>
      <c r="C213" s="135"/>
      <c r="D213" s="135"/>
      <c r="E213" s="135"/>
      <c r="F213" s="135"/>
      <c r="G213" s="135"/>
    </row>
    <row r="214" spans="1:7" x14ac:dyDescent="0.25">
      <c r="A214" s="135"/>
      <c r="B214" s="135" t="s">
        <v>16</v>
      </c>
      <c r="C214" s="135" t="s">
        <v>72</v>
      </c>
      <c r="D214" s="135"/>
      <c r="E214" s="135">
        <v>38</v>
      </c>
      <c r="F214" s="135">
        <v>23</v>
      </c>
      <c r="G214" s="135"/>
    </row>
    <row r="215" spans="1:7" x14ac:dyDescent="0.25">
      <c r="A215" s="135"/>
      <c r="B215" s="135"/>
      <c r="C215" s="135" t="s">
        <v>544</v>
      </c>
      <c r="D215" s="135"/>
      <c r="E215" s="135">
        <v>33</v>
      </c>
      <c r="F215" s="135">
        <v>22</v>
      </c>
      <c r="G215" s="135"/>
    </row>
    <row r="216" spans="1:7" x14ac:dyDescent="0.25">
      <c r="A216" s="135"/>
      <c r="B216" s="135"/>
      <c r="C216" s="135"/>
      <c r="D216" s="135"/>
      <c r="E216" s="135">
        <v>71</v>
      </c>
      <c r="F216" s="135">
        <v>45</v>
      </c>
      <c r="G216" s="135"/>
    </row>
    <row r="217" spans="1:7" x14ac:dyDescent="0.25">
      <c r="A217" s="135"/>
      <c r="B217" s="135"/>
      <c r="C217" s="135"/>
      <c r="D217" s="135"/>
      <c r="E217" s="135"/>
      <c r="F217" s="135"/>
      <c r="G217" s="135"/>
    </row>
    <row r="218" spans="1:7" x14ac:dyDescent="0.25">
      <c r="A218" s="135"/>
      <c r="B218" s="135" t="s">
        <v>13</v>
      </c>
      <c r="C218" s="135" t="s">
        <v>121</v>
      </c>
      <c r="D218" s="135"/>
      <c r="E218" s="135">
        <v>29</v>
      </c>
      <c r="F218" s="135">
        <v>21</v>
      </c>
      <c r="G218" s="135"/>
    </row>
    <row r="219" spans="1:7" x14ac:dyDescent="0.25">
      <c r="A219" s="135"/>
      <c r="B219" s="135"/>
      <c r="C219" s="135" t="s">
        <v>489</v>
      </c>
      <c r="D219" s="135"/>
      <c r="E219" s="135">
        <v>18</v>
      </c>
      <c r="F219" s="135">
        <v>12</v>
      </c>
      <c r="G219" s="135"/>
    </row>
    <row r="220" spans="1:7" x14ac:dyDescent="0.25">
      <c r="A220" s="135"/>
      <c r="B220" s="135"/>
      <c r="C220" s="135"/>
      <c r="D220" s="135"/>
      <c r="E220" s="135">
        <v>47</v>
      </c>
      <c r="F220" s="135">
        <v>33</v>
      </c>
      <c r="G220" s="135"/>
    </row>
    <row r="221" spans="1:7" x14ac:dyDescent="0.25">
      <c r="A221" s="135"/>
      <c r="B221" s="135"/>
      <c r="C221" s="135"/>
      <c r="D221" s="135"/>
      <c r="E221" s="135"/>
      <c r="F221" s="135"/>
      <c r="G221" s="135"/>
    </row>
    <row r="222" spans="1:7" x14ac:dyDescent="0.25">
      <c r="A222" s="135"/>
      <c r="B222" s="135"/>
      <c r="C222" s="135"/>
      <c r="D222" s="135"/>
      <c r="E222" s="135"/>
      <c r="F222" s="135"/>
      <c r="G222" s="135"/>
    </row>
    <row r="223" spans="1:7" x14ac:dyDescent="0.25">
      <c r="A223" s="135"/>
      <c r="B223" s="135"/>
      <c r="C223" s="135"/>
      <c r="D223" s="135"/>
      <c r="E223" s="135"/>
      <c r="F223" s="135"/>
      <c r="G223" s="135"/>
    </row>
    <row r="224" spans="1:7" x14ac:dyDescent="0.25">
      <c r="A224" s="135"/>
      <c r="B224" s="135"/>
      <c r="C224" s="135"/>
      <c r="D224" s="135"/>
      <c r="E224" s="135"/>
      <c r="F224" s="135"/>
      <c r="G224" s="135"/>
    </row>
    <row r="225" spans="1:7" x14ac:dyDescent="0.25">
      <c r="A225" s="135"/>
      <c r="B225" s="135" t="s">
        <v>545</v>
      </c>
      <c r="C225" s="135"/>
      <c r="D225" s="135"/>
      <c r="E225" s="135"/>
      <c r="F225" s="135"/>
      <c r="G225" s="135"/>
    </row>
    <row r="226" spans="1:7" x14ac:dyDescent="0.25">
      <c r="A226" s="135"/>
      <c r="B226" s="135" t="s">
        <v>16</v>
      </c>
      <c r="C226" s="135" t="s">
        <v>75</v>
      </c>
      <c r="D226" s="135"/>
      <c r="E226" s="135">
        <v>48</v>
      </c>
      <c r="F226" s="135">
        <v>26</v>
      </c>
      <c r="G226" s="135"/>
    </row>
    <row r="227" spans="1:7" x14ac:dyDescent="0.25">
      <c r="A227" s="135"/>
      <c r="B227" s="135"/>
      <c r="C227" s="135" t="s">
        <v>194</v>
      </c>
      <c r="D227" s="135"/>
      <c r="E227" s="135">
        <v>44</v>
      </c>
      <c r="F227" s="135">
        <v>25</v>
      </c>
      <c r="G227" s="135"/>
    </row>
    <row r="228" spans="1:7" x14ac:dyDescent="0.25">
      <c r="A228" s="135"/>
      <c r="B228" s="135"/>
      <c r="C228" s="135"/>
      <c r="D228" s="135"/>
      <c r="E228" s="135">
        <v>92</v>
      </c>
      <c r="F228" s="135">
        <v>51</v>
      </c>
      <c r="G228" s="135"/>
    </row>
    <row r="229" spans="1:7" x14ac:dyDescent="0.25">
      <c r="A229" s="135"/>
      <c r="B229" s="135"/>
      <c r="C229" s="135"/>
      <c r="D229" s="135"/>
      <c r="E229" s="135"/>
      <c r="F229" s="135"/>
      <c r="G229" s="135"/>
    </row>
    <row r="230" spans="1:7" x14ac:dyDescent="0.25">
      <c r="A230" s="135"/>
      <c r="B230" s="135" t="s">
        <v>14</v>
      </c>
      <c r="C230" s="135" t="s">
        <v>82</v>
      </c>
      <c r="D230" s="135"/>
      <c r="E230" s="135">
        <v>47</v>
      </c>
      <c r="F230" s="135">
        <v>26</v>
      </c>
      <c r="G230" s="135"/>
    </row>
    <row r="231" spans="1:7" x14ac:dyDescent="0.25">
      <c r="A231" s="135"/>
      <c r="B231" s="135"/>
      <c r="C231" s="135" t="s">
        <v>119</v>
      </c>
      <c r="D231" s="135"/>
      <c r="E231" s="135">
        <v>44</v>
      </c>
      <c r="F231" s="135">
        <v>25</v>
      </c>
      <c r="G231" s="135"/>
    </row>
    <row r="232" spans="1:7" x14ac:dyDescent="0.25">
      <c r="A232" s="135"/>
      <c r="B232" s="135"/>
      <c r="C232" s="135"/>
      <c r="D232" s="135"/>
      <c r="E232" s="135">
        <v>91</v>
      </c>
      <c r="F232" s="135">
        <v>51</v>
      </c>
      <c r="G232" s="135"/>
    </row>
    <row r="233" spans="1:7" x14ac:dyDescent="0.25">
      <c r="A233" s="135"/>
      <c r="B233" s="135"/>
      <c r="C233" s="135"/>
      <c r="D233" s="135"/>
      <c r="E233" s="135"/>
      <c r="F233" s="135"/>
      <c r="G233" s="135"/>
    </row>
    <row r="234" spans="1:7" x14ac:dyDescent="0.25">
      <c r="A234" s="135"/>
      <c r="B234" s="135" t="s">
        <v>15</v>
      </c>
      <c r="C234" s="135" t="s">
        <v>79</v>
      </c>
      <c r="D234" s="135"/>
      <c r="E234" s="135">
        <v>46</v>
      </c>
      <c r="F234" s="135">
        <v>26</v>
      </c>
      <c r="G234" s="135"/>
    </row>
    <row r="235" spans="1:7" x14ac:dyDescent="0.25">
      <c r="A235" s="135"/>
      <c r="B235" s="135"/>
      <c r="C235" s="135" t="s">
        <v>55</v>
      </c>
      <c r="D235" s="135"/>
      <c r="E235" s="135">
        <v>44</v>
      </c>
      <c r="F235" s="135">
        <v>24</v>
      </c>
      <c r="G235" s="135"/>
    </row>
    <row r="236" spans="1:7" x14ac:dyDescent="0.25">
      <c r="A236" s="135"/>
      <c r="B236" s="135"/>
      <c r="C236" s="135"/>
      <c r="D236" s="135"/>
      <c r="E236" s="135">
        <v>90</v>
      </c>
      <c r="F236" s="135">
        <v>47</v>
      </c>
      <c r="G236" s="135"/>
    </row>
    <row r="237" spans="1:7" x14ac:dyDescent="0.25">
      <c r="A237" s="135"/>
      <c r="B237" s="135"/>
      <c r="C237" s="135"/>
      <c r="D237" s="135"/>
      <c r="E237" s="135"/>
      <c r="F237" s="135"/>
      <c r="G237" s="135"/>
    </row>
    <row r="238" spans="1:7" x14ac:dyDescent="0.25">
      <c r="A238" s="135"/>
      <c r="B238" s="135" t="s">
        <v>13</v>
      </c>
      <c r="C238" s="135" t="s">
        <v>542</v>
      </c>
      <c r="D238" s="135"/>
      <c r="E238" s="135">
        <v>24</v>
      </c>
      <c r="F238" s="135">
        <v>17</v>
      </c>
      <c r="G238" s="135"/>
    </row>
    <row r="239" spans="1:7" x14ac:dyDescent="0.25">
      <c r="A239" s="135"/>
      <c r="B239" s="135"/>
      <c r="C239" s="135" t="s">
        <v>118</v>
      </c>
      <c r="D239" s="135"/>
      <c r="E239" s="135">
        <v>44</v>
      </c>
      <c r="F239" s="135">
        <v>25</v>
      </c>
      <c r="G239" s="135"/>
    </row>
    <row r="240" spans="1:7" x14ac:dyDescent="0.25">
      <c r="A240" s="135"/>
      <c r="B240" s="135"/>
      <c r="C240" s="135"/>
      <c r="D240" s="135"/>
      <c r="E240" s="135">
        <v>68</v>
      </c>
      <c r="F240" s="135">
        <v>42</v>
      </c>
      <c r="G240" s="135"/>
    </row>
    <row r="241" spans="1:7" x14ac:dyDescent="0.25">
      <c r="A241" s="135"/>
      <c r="B241" s="135"/>
      <c r="C241" s="135"/>
      <c r="D241" s="135"/>
      <c r="E241" s="135"/>
      <c r="F241" s="135"/>
      <c r="G241" s="135"/>
    </row>
    <row r="242" spans="1:7" x14ac:dyDescent="0.25">
      <c r="A242" s="135"/>
      <c r="B242" s="135" t="s">
        <v>20</v>
      </c>
      <c r="C242" s="135" t="s">
        <v>375</v>
      </c>
      <c r="D242" s="135"/>
      <c r="E242" s="135">
        <v>21</v>
      </c>
      <c r="F242" s="135">
        <v>16</v>
      </c>
      <c r="G242" s="135"/>
    </row>
    <row r="243" spans="1:7" x14ac:dyDescent="0.25">
      <c r="A243" s="135"/>
      <c r="B243" s="135"/>
      <c r="C243" s="135" t="s">
        <v>541</v>
      </c>
      <c r="D243" s="135"/>
      <c r="E243" s="135">
        <v>41</v>
      </c>
      <c r="F243" s="135">
        <v>23</v>
      </c>
      <c r="G243" s="135"/>
    </row>
    <row r="244" spans="1:7" x14ac:dyDescent="0.25">
      <c r="A244" s="135"/>
      <c r="B244" s="135"/>
      <c r="C244" s="135"/>
      <c r="D244" s="135"/>
      <c r="E244" s="135">
        <v>62</v>
      </c>
      <c r="F244" s="135">
        <v>39</v>
      </c>
      <c r="G244" s="135"/>
    </row>
    <row r="245" spans="1:7" x14ac:dyDescent="0.25">
      <c r="A245" s="135"/>
      <c r="B245" s="135"/>
      <c r="C245" s="135"/>
      <c r="D245" s="135"/>
      <c r="E245" s="135"/>
      <c r="F245" s="135"/>
      <c r="G245" s="135"/>
    </row>
    <row r="246" spans="1:7" x14ac:dyDescent="0.25">
      <c r="A246" s="135"/>
      <c r="B246" s="135"/>
      <c r="C246" s="135"/>
      <c r="D246" s="135"/>
      <c r="E246" s="135"/>
      <c r="F246" s="135"/>
      <c r="G246" s="135"/>
    </row>
    <row r="247" spans="1:7" x14ac:dyDescent="0.25">
      <c r="A247" s="135"/>
      <c r="B247" s="135"/>
      <c r="C247" s="135"/>
      <c r="D247" s="135"/>
      <c r="E247" s="135"/>
      <c r="F247" s="135"/>
      <c r="G247" s="135"/>
    </row>
    <row r="248" spans="1:7" x14ac:dyDescent="0.25">
      <c r="A248" s="135"/>
      <c r="B248" s="135"/>
      <c r="C248" s="135"/>
      <c r="D248" s="135"/>
      <c r="E248" s="135"/>
      <c r="F248" s="135"/>
      <c r="G248" s="135"/>
    </row>
    <row r="249" spans="1:7" x14ac:dyDescent="0.25">
      <c r="A249" s="135"/>
      <c r="B249" s="135"/>
      <c r="C249" s="135"/>
      <c r="D249" s="135"/>
      <c r="E249" s="135"/>
      <c r="F249" s="135"/>
      <c r="G249" s="135"/>
    </row>
    <row r="250" spans="1:7" x14ac:dyDescent="0.25">
      <c r="A250" s="135"/>
      <c r="B250" s="135"/>
      <c r="C250" s="135"/>
      <c r="D250" s="135"/>
      <c r="E250" s="135"/>
      <c r="F250" s="135"/>
      <c r="G250" s="135"/>
    </row>
    <row r="251" spans="1:7" x14ac:dyDescent="0.25">
      <c r="A251" s="135"/>
      <c r="B251" s="135"/>
      <c r="C251" s="135"/>
      <c r="D251" s="135"/>
      <c r="E251" s="135"/>
      <c r="F251" s="135"/>
      <c r="G251" s="135"/>
    </row>
    <row r="252" spans="1:7" x14ac:dyDescent="0.25">
      <c r="A252" s="135"/>
      <c r="B252" s="135"/>
      <c r="C252" s="135"/>
      <c r="D252" s="135"/>
      <c r="E252" s="135"/>
      <c r="F252" s="135"/>
      <c r="G252" s="135"/>
    </row>
    <row r="253" spans="1:7" x14ac:dyDescent="0.25">
      <c r="A253" s="135"/>
      <c r="B253" s="135"/>
      <c r="C253" s="135"/>
      <c r="D253" s="135"/>
      <c r="E253" s="135"/>
      <c r="F253" s="135"/>
      <c r="G253" s="135"/>
    </row>
    <row r="254" spans="1:7" x14ac:dyDescent="0.25">
      <c r="A254" s="135"/>
      <c r="B254" s="135"/>
      <c r="C254" s="135"/>
      <c r="D254" s="135"/>
      <c r="E254" s="135"/>
      <c r="F254" s="135"/>
      <c r="G254" s="135"/>
    </row>
    <row r="255" spans="1:7" x14ac:dyDescent="0.25">
      <c r="A255" s="135"/>
      <c r="B255" s="135"/>
      <c r="C255" s="135"/>
      <c r="D255" s="135"/>
      <c r="E255" s="135"/>
      <c r="F255" s="135"/>
      <c r="G255" s="135"/>
    </row>
    <row r="256" spans="1:7" x14ac:dyDescent="0.25">
      <c r="A256" s="135"/>
      <c r="B256" s="135"/>
      <c r="C256" s="135"/>
      <c r="D256" s="135"/>
      <c r="E256" s="135"/>
      <c r="F256" s="135"/>
      <c r="G256" s="135"/>
    </row>
    <row r="257" spans="1:7" x14ac:dyDescent="0.25">
      <c r="A257" s="135"/>
      <c r="B257" s="135"/>
      <c r="C257" s="135"/>
      <c r="D257" s="135"/>
      <c r="E257" s="135"/>
      <c r="F257" s="135"/>
      <c r="G257" s="135"/>
    </row>
    <row r="258" spans="1:7" x14ac:dyDescent="0.25">
      <c r="A258" s="135"/>
      <c r="B258" s="135"/>
      <c r="C258" s="135"/>
      <c r="D258" s="135"/>
      <c r="E258" s="135"/>
      <c r="F258" s="135"/>
      <c r="G258" s="135"/>
    </row>
    <row r="259" spans="1:7" x14ac:dyDescent="0.25">
      <c r="A259" s="135"/>
      <c r="B259" s="135"/>
      <c r="C259" s="135"/>
      <c r="D259" s="135"/>
      <c r="E259" s="135"/>
      <c r="F259" s="135"/>
      <c r="G259" s="135"/>
    </row>
    <row r="260" spans="1:7" x14ac:dyDescent="0.25">
      <c r="A260" s="135"/>
      <c r="B260" s="135"/>
      <c r="C260" s="135"/>
      <c r="D260" s="135"/>
      <c r="E260" s="135"/>
      <c r="F260" s="135"/>
      <c r="G260" s="135"/>
    </row>
    <row r="261" spans="1:7" x14ac:dyDescent="0.25">
      <c r="A261" s="135"/>
      <c r="B261" s="135"/>
      <c r="C261" s="135"/>
      <c r="D261" s="135"/>
      <c r="E261" s="135"/>
      <c r="F261" s="135"/>
      <c r="G261" s="135"/>
    </row>
    <row r="262" spans="1:7" x14ac:dyDescent="0.25">
      <c r="A262" s="135"/>
      <c r="B262" s="135"/>
      <c r="C262" s="135"/>
      <c r="D262" s="135"/>
      <c r="E262" s="135"/>
      <c r="F262" s="135"/>
      <c r="G262" s="135"/>
    </row>
    <row r="263" spans="1:7" x14ac:dyDescent="0.25">
      <c r="A263" s="135"/>
      <c r="B263" s="135"/>
      <c r="C263" s="135"/>
      <c r="D263" s="135"/>
      <c r="E263" s="135"/>
      <c r="F263" s="135"/>
      <c r="G263" s="135"/>
    </row>
    <row r="264" spans="1:7" x14ac:dyDescent="0.25">
      <c r="A264" s="135"/>
      <c r="B264" s="135"/>
      <c r="C264" s="135"/>
      <c r="D264" s="135"/>
      <c r="E264" s="135"/>
      <c r="F264" s="135"/>
      <c r="G264" s="135"/>
    </row>
    <row r="265" spans="1:7" x14ac:dyDescent="0.25">
      <c r="A265" s="135"/>
      <c r="B265" s="135"/>
      <c r="C265" s="135"/>
      <c r="D265" s="135"/>
      <c r="E265" s="135"/>
      <c r="F265" s="135"/>
      <c r="G265" s="135"/>
    </row>
    <row r="266" spans="1:7" x14ac:dyDescent="0.25">
      <c r="A266" s="135"/>
      <c r="B266" s="135"/>
      <c r="C266" s="135"/>
      <c r="D266" s="135"/>
      <c r="E266" s="135"/>
      <c r="F266" s="135"/>
      <c r="G266" s="135"/>
    </row>
    <row r="267" spans="1:7" x14ac:dyDescent="0.25">
      <c r="A267" s="135"/>
      <c r="B267" s="135"/>
      <c r="C267" s="135"/>
      <c r="D267" s="135"/>
      <c r="E267" s="135"/>
      <c r="F267" s="135"/>
      <c r="G267" s="135"/>
    </row>
    <row r="268" spans="1:7" x14ac:dyDescent="0.25">
      <c r="A268" s="135"/>
      <c r="B268" s="135"/>
      <c r="C268" s="135"/>
      <c r="D268" s="135"/>
      <c r="E268" s="135"/>
      <c r="F268" s="135"/>
      <c r="G268" s="135"/>
    </row>
    <row r="269" spans="1:7" x14ac:dyDescent="0.25">
      <c r="A269" s="135"/>
      <c r="B269" s="135"/>
      <c r="C269" s="135"/>
      <c r="D269" s="135"/>
      <c r="E269" s="135"/>
      <c r="F269" s="135"/>
      <c r="G269" s="135"/>
    </row>
    <row r="270" spans="1:7" x14ac:dyDescent="0.25">
      <c r="A270" s="135"/>
      <c r="B270" s="135"/>
      <c r="C270" s="135"/>
      <c r="D270" s="135"/>
      <c r="E270" s="135"/>
      <c r="F270" s="135"/>
      <c r="G270" s="135"/>
    </row>
    <row r="271" spans="1:7" x14ac:dyDescent="0.25">
      <c r="A271" s="135"/>
      <c r="B271" s="135"/>
      <c r="C271" s="135"/>
      <c r="D271" s="135"/>
      <c r="E271" s="135"/>
      <c r="F271" s="135"/>
      <c r="G271" s="135"/>
    </row>
    <row r="272" spans="1:7" x14ac:dyDescent="0.25">
      <c r="A272" s="135"/>
      <c r="B272" s="135"/>
      <c r="C272" s="135"/>
      <c r="D272" s="135"/>
      <c r="E272" s="135"/>
      <c r="F272" s="135"/>
      <c r="G272" s="135"/>
    </row>
    <row r="273" spans="1:7" x14ac:dyDescent="0.25">
      <c r="A273" s="135"/>
      <c r="B273" s="135"/>
      <c r="C273" s="135"/>
      <c r="D273" s="135"/>
      <c r="E273" s="135"/>
      <c r="F273" s="135"/>
      <c r="G273" s="135"/>
    </row>
    <row r="274" spans="1:7" x14ac:dyDescent="0.25">
      <c r="A274" s="135"/>
      <c r="B274" s="135"/>
      <c r="C274" s="135"/>
      <c r="D274" s="135"/>
      <c r="E274" s="135"/>
      <c r="F274" s="135"/>
      <c r="G274" s="135"/>
    </row>
    <row r="275" spans="1:7" x14ac:dyDescent="0.25">
      <c r="A275" s="135"/>
      <c r="B275" s="135"/>
      <c r="C275" s="135"/>
      <c r="D275" s="135"/>
      <c r="E275" s="135"/>
      <c r="F275" s="135"/>
      <c r="G275" s="135"/>
    </row>
    <row r="276" spans="1:7" x14ac:dyDescent="0.25">
      <c r="A276" s="135"/>
      <c r="B276" s="135"/>
      <c r="C276" s="135"/>
      <c r="D276" s="135"/>
      <c r="E276" s="135"/>
      <c r="F276" s="135"/>
      <c r="G276" s="135"/>
    </row>
    <row r="277" spans="1:7" x14ac:dyDescent="0.25">
      <c r="A277" s="135"/>
      <c r="B277" s="135"/>
      <c r="C277" s="135"/>
      <c r="D277" s="135"/>
      <c r="E277" s="135"/>
      <c r="F277" s="135"/>
      <c r="G277" s="135"/>
    </row>
    <row r="278" spans="1:7" x14ac:dyDescent="0.25">
      <c r="A278" s="135"/>
      <c r="B278" s="135"/>
      <c r="C278" s="135"/>
      <c r="D278" s="135"/>
      <c r="E278" s="135"/>
      <c r="F278" s="135"/>
      <c r="G278" s="135"/>
    </row>
    <row r="279" spans="1:7" x14ac:dyDescent="0.25">
      <c r="A279" s="135"/>
      <c r="B279" s="135"/>
      <c r="C279" s="135"/>
      <c r="D279" s="135"/>
      <c r="E279" s="135"/>
      <c r="F279" s="135"/>
      <c r="G279" s="135"/>
    </row>
    <row r="280" spans="1:7" x14ac:dyDescent="0.25">
      <c r="A280" s="135"/>
      <c r="B280" s="135"/>
      <c r="C280" s="135"/>
      <c r="D280" s="135"/>
      <c r="E280" s="135"/>
      <c r="F280" s="135"/>
      <c r="G280" s="135"/>
    </row>
    <row r="281" spans="1:7" x14ac:dyDescent="0.25">
      <c r="A281" s="135"/>
      <c r="B281" s="135"/>
      <c r="C281" s="135"/>
      <c r="D281" s="135"/>
      <c r="E281" s="135"/>
      <c r="F281" s="135"/>
      <c r="G281" s="135"/>
    </row>
    <row r="282" spans="1:7" x14ac:dyDescent="0.25">
      <c r="A282" s="135"/>
      <c r="B282" s="135"/>
      <c r="C282" s="135"/>
      <c r="D282" s="135"/>
      <c r="E282" s="135"/>
      <c r="F282" s="135"/>
      <c r="G282" s="135"/>
    </row>
    <row r="283" spans="1:7" x14ac:dyDescent="0.25">
      <c r="A283" s="135"/>
      <c r="B283" s="135"/>
      <c r="C283" s="135"/>
      <c r="D283" s="135"/>
      <c r="E283" s="135"/>
      <c r="F283" s="135"/>
      <c r="G283" s="135"/>
    </row>
    <row r="284" spans="1:7" x14ac:dyDescent="0.25">
      <c r="A284" s="135"/>
      <c r="B284" s="135"/>
      <c r="C284" s="135"/>
      <c r="D284" s="135"/>
      <c r="E284" s="135"/>
      <c r="F284" s="135"/>
      <c r="G284" s="135"/>
    </row>
    <row r="285" spans="1:7" x14ac:dyDescent="0.25">
      <c r="A285" s="135"/>
      <c r="B285" s="135"/>
      <c r="C285" s="135"/>
      <c r="D285" s="135"/>
      <c r="E285" s="135"/>
      <c r="F285" s="135"/>
      <c r="G285" s="135"/>
    </row>
    <row r="286" spans="1:7" x14ac:dyDescent="0.25">
      <c r="A286" s="135"/>
      <c r="B286" s="135"/>
      <c r="C286" s="135"/>
      <c r="D286" s="135"/>
      <c r="E286" s="135"/>
      <c r="F286" s="135"/>
      <c r="G286" s="135"/>
    </row>
    <row r="287" spans="1:7" x14ac:dyDescent="0.25">
      <c r="A287" s="135"/>
      <c r="B287" s="135"/>
      <c r="C287" s="135"/>
      <c r="D287" s="135"/>
      <c r="E287" s="135"/>
      <c r="F287" s="135"/>
      <c r="G287" s="135"/>
    </row>
    <row r="288" spans="1:7" x14ac:dyDescent="0.25">
      <c r="A288" s="135"/>
      <c r="B288" s="135"/>
      <c r="C288" s="135"/>
      <c r="D288" s="135"/>
      <c r="E288" s="135"/>
      <c r="F288" s="135"/>
      <c r="G288" s="135"/>
    </row>
    <row r="289" spans="1:7" x14ac:dyDescent="0.25">
      <c r="A289" s="135"/>
      <c r="B289" s="135"/>
      <c r="C289" s="135"/>
      <c r="D289" s="135"/>
      <c r="E289" s="135"/>
      <c r="F289" s="135"/>
      <c r="G289" s="135"/>
    </row>
    <row r="290" spans="1:7" x14ac:dyDescent="0.25">
      <c r="A290" s="135"/>
      <c r="B290" s="135"/>
      <c r="C290" s="135"/>
      <c r="D290" s="135"/>
      <c r="E290" s="135"/>
      <c r="F290" s="135"/>
      <c r="G290" s="135"/>
    </row>
    <row r="291" spans="1:7" x14ac:dyDescent="0.25">
      <c r="A291" s="135"/>
      <c r="B291" s="135"/>
      <c r="C291" s="135"/>
      <c r="D291" s="135"/>
      <c r="E291" s="135"/>
      <c r="F291" s="135"/>
      <c r="G291" s="135"/>
    </row>
    <row r="292" spans="1:7" x14ac:dyDescent="0.25">
      <c r="A292" s="135"/>
      <c r="B292" s="135"/>
      <c r="C292" s="135"/>
      <c r="D292" s="135"/>
      <c r="E292" s="135"/>
      <c r="F292" s="135"/>
      <c r="G292" s="135"/>
    </row>
    <row r="293" spans="1:7" x14ac:dyDescent="0.25">
      <c r="A293" s="135"/>
      <c r="B293" s="135"/>
      <c r="C293" s="135"/>
      <c r="D293" s="135"/>
      <c r="E293" s="135"/>
      <c r="F293" s="135"/>
      <c r="G293" s="135"/>
    </row>
    <row r="294" spans="1:7" x14ac:dyDescent="0.25">
      <c r="A294" s="135"/>
      <c r="B294" s="135"/>
      <c r="C294" s="135"/>
      <c r="D294" s="135"/>
      <c r="E294" s="135"/>
      <c r="F294" s="135"/>
      <c r="G294" s="135"/>
    </row>
    <row r="295" spans="1:7" x14ac:dyDescent="0.25">
      <c r="A295" s="135"/>
      <c r="B295" s="135"/>
      <c r="C295" s="135"/>
      <c r="D295" s="135"/>
      <c r="E295" s="135"/>
      <c r="F295" s="135"/>
      <c r="G295" s="135"/>
    </row>
    <row r="296" spans="1:7" x14ac:dyDescent="0.25">
      <c r="A296" s="135"/>
      <c r="B296" s="135"/>
      <c r="C296" s="135"/>
      <c r="D296" s="135"/>
      <c r="E296" s="135"/>
      <c r="F296" s="135"/>
      <c r="G296" s="135"/>
    </row>
    <row r="297" spans="1:7" x14ac:dyDescent="0.25">
      <c r="A297" s="135"/>
      <c r="B297" s="135"/>
      <c r="C297" s="135"/>
      <c r="D297" s="135"/>
      <c r="E297" s="135"/>
      <c r="F297" s="135"/>
      <c r="G297" s="135"/>
    </row>
    <row r="298" spans="1:7" x14ac:dyDescent="0.25">
      <c r="A298" s="135"/>
      <c r="B298" s="135"/>
      <c r="C298" s="135"/>
      <c r="D298" s="135"/>
      <c r="E298" s="135"/>
      <c r="F298" s="135"/>
      <c r="G298" s="135"/>
    </row>
    <row r="299" spans="1:7" x14ac:dyDescent="0.25">
      <c r="A299" s="135"/>
      <c r="B299" s="135"/>
      <c r="C299" s="135"/>
      <c r="D299" s="135"/>
      <c r="E299" s="135"/>
      <c r="F299" s="135"/>
      <c r="G299" s="135"/>
    </row>
    <row r="300" spans="1:7" x14ac:dyDescent="0.25">
      <c r="A300" s="135"/>
      <c r="B300" s="135"/>
      <c r="C300" s="135"/>
      <c r="D300" s="135"/>
      <c r="E300" s="135"/>
      <c r="F300" s="135"/>
      <c r="G300" s="135"/>
    </row>
    <row r="301" spans="1:7" x14ac:dyDescent="0.25">
      <c r="A301" s="135"/>
      <c r="B301" s="135"/>
      <c r="C301" s="135"/>
      <c r="D301" s="135"/>
      <c r="E301" s="135"/>
      <c r="F301" s="135"/>
      <c r="G301" s="135"/>
    </row>
    <row r="302" spans="1:7" x14ac:dyDescent="0.25">
      <c r="A302" s="135"/>
      <c r="B302" s="135"/>
      <c r="C302" s="135"/>
      <c r="D302" s="135"/>
      <c r="E302" s="135"/>
      <c r="F302" s="135"/>
      <c r="G302" s="135"/>
    </row>
    <row r="303" spans="1:7" x14ac:dyDescent="0.25">
      <c r="A303" s="135"/>
      <c r="B303" s="135"/>
      <c r="C303" s="135"/>
      <c r="D303" s="135"/>
      <c r="E303" s="135"/>
      <c r="F303" s="135"/>
      <c r="G303" s="135"/>
    </row>
    <row r="304" spans="1:7" x14ac:dyDescent="0.25">
      <c r="A304" s="135"/>
      <c r="B304" s="135"/>
      <c r="C304" s="135"/>
      <c r="D304" s="135"/>
      <c r="E304" s="135"/>
      <c r="F304" s="135"/>
      <c r="G304" s="135"/>
    </row>
    <row r="305" spans="1:7" x14ac:dyDescent="0.25">
      <c r="A305" s="135"/>
      <c r="B305" s="135"/>
      <c r="C305" s="135"/>
      <c r="D305" s="135"/>
      <c r="E305" s="135"/>
      <c r="F305" s="135"/>
      <c r="G305" s="135"/>
    </row>
    <row r="306" spans="1:7" x14ac:dyDescent="0.25">
      <c r="A306" s="135"/>
      <c r="B306" s="135"/>
      <c r="C306" s="135"/>
      <c r="D306" s="135"/>
      <c r="E306" s="135"/>
      <c r="F306" s="135"/>
      <c r="G306" s="135"/>
    </row>
    <row r="307" spans="1:7" x14ac:dyDescent="0.25">
      <c r="A307" s="135"/>
      <c r="B307" s="135"/>
      <c r="C307" s="135"/>
      <c r="D307" s="135"/>
      <c r="E307" s="135"/>
      <c r="F307" s="135"/>
      <c r="G307" s="135"/>
    </row>
    <row r="308" spans="1:7" x14ac:dyDescent="0.25">
      <c r="A308" s="135"/>
      <c r="B308" s="135"/>
      <c r="C308" s="135"/>
      <c r="D308" s="135"/>
      <c r="E308" s="135"/>
      <c r="F308" s="135"/>
      <c r="G308" s="135"/>
    </row>
    <row r="309" spans="1:7" x14ac:dyDescent="0.25">
      <c r="A309" s="135"/>
      <c r="B309" s="135"/>
      <c r="C309" s="135"/>
      <c r="D309" s="135"/>
      <c r="E309" s="135"/>
      <c r="F309" s="135"/>
      <c r="G309" s="135"/>
    </row>
    <row r="310" spans="1:7" x14ac:dyDescent="0.25">
      <c r="A310" s="135"/>
      <c r="B310" s="135"/>
      <c r="C310" s="135"/>
      <c r="D310" s="135"/>
      <c r="E310" s="135"/>
      <c r="F310" s="135"/>
      <c r="G310" s="135"/>
    </row>
    <row r="311" spans="1:7" x14ac:dyDescent="0.25">
      <c r="A311" s="135"/>
      <c r="B311" s="135"/>
      <c r="C311" s="135"/>
      <c r="D311" s="135"/>
      <c r="E311" s="135"/>
      <c r="F311" s="135"/>
      <c r="G311" s="135"/>
    </row>
    <row r="312" spans="1:7" x14ac:dyDescent="0.25">
      <c r="A312" s="135"/>
      <c r="B312" s="135"/>
      <c r="C312" s="135"/>
      <c r="D312" s="135"/>
      <c r="E312" s="135"/>
      <c r="F312" s="135"/>
      <c r="G312" s="135"/>
    </row>
    <row r="313" spans="1:7" x14ac:dyDescent="0.25">
      <c r="A313" s="135"/>
      <c r="B313" s="135"/>
      <c r="C313" s="135"/>
      <c r="D313" s="135"/>
      <c r="E313" s="135"/>
      <c r="F313" s="135"/>
      <c r="G313" s="135"/>
    </row>
    <row r="314" spans="1:7" x14ac:dyDescent="0.25">
      <c r="A314" s="135"/>
      <c r="B314" s="135"/>
      <c r="C314" s="135"/>
      <c r="D314" s="135"/>
      <c r="E314" s="135"/>
      <c r="F314" s="135"/>
      <c r="G314" s="135"/>
    </row>
    <row r="315" spans="1:7" x14ac:dyDescent="0.25">
      <c r="A315" s="135"/>
      <c r="B315" s="135"/>
      <c r="C315" s="135"/>
      <c r="D315" s="135"/>
      <c r="E315" s="135"/>
      <c r="F315" s="135"/>
      <c r="G315" s="135"/>
    </row>
    <row r="316" spans="1:7" x14ac:dyDescent="0.25">
      <c r="A316" s="135"/>
      <c r="B316" s="135"/>
      <c r="C316" s="135"/>
      <c r="D316" s="135"/>
      <c r="E316" s="135"/>
      <c r="F316" s="135"/>
      <c r="G316" s="135"/>
    </row>
    <row r="317" spans="1:7" x14ac:dyDescent="0.25">
      <c r="A317" s="135"/>
      <c r="B317" s="135"/>
      <c r="C317" s="135"/>
      <c r="D317" s="135"/>
      <c r="E317" s="135"/>
      <c r="F317" s="135"/>
      <c r="G317" s="135"/>
    </row>
    <row r="318" spans="1:7" x14ac:dyDescent="0.25">
      <c r="A318" s="135"/>
      <c r="B318" s="135"/>
      <c r="C318" s="135"/>
      <c r="D318" s="135"/>
      <c r="E318" s="135"/>
      <c r="F318" s="135"/>
      <c r="G318" s="135"/>
    </row>
    <row r="319" spans="1:7" x14ac:dyDescent="0.25">
      <c r="A319" s="135"/>
      <c r="B319" s="135"/>
      <c r="C319" s="135"/>
      <c r="D319" s="135"/>
      <c r="E319" s="135"/>
      <c r="F319" s="135"/>
      <c r="G319" s="135"/>
    </row>
    <row r="320" spans="1:7" x14ac:dyDescent="0.25">
      <c r="A320" s="135"/>
      <c r="B320" s="135"/>
      <c r="C320" s="135"/>
      <c r="D320" s="135"/>
      <c r="E320" s="135"/>
      <c r="F320" s="135"/>
      <c r="G320" s="135"/>
    </row>
    <row r="321" spans="1:7" x14ac:dyDescent="0.25">
      <c r="A321" s="135"/>
      <c r="B321" s="135"/>
      <c r="C321" s="135"/>
      <c r="D321" s="135"/>
      <c r="E321" s="135"/>
      <c r="F321" s="135"/>
      <c r="G321" s="135"/>
    </row>
    <row r="322" spans="1:7" x14ac:dyDescent="0.25">
      <c r="A322" s="135"/>
      <c r="B322" s="135"/>
      <c r="C322" s="135"/>
      <c r="D322" s="135"/>
      <c r="E322" s="135"/>
      <c r="F322" s="135"/>
      <c r="G322" s="135"/>
    </row>
    <row r="323" spans="1:7" x14ac:dyDescent="0.25">
      <c r="A323" s="135"/>
      <c r="B323" s="135"/>
      <c r="C323" s="135"/>
      <c r="D323" s="135"/>
      <c r="E323" s="135"/>
      <c r="F323" s="135"/>
      <c r="G323" s="135"/>
    </row>
    <row r="324" spans="1:7" x14ac:dyDescent="0.25">
      <c r="A324" s="135"/>
      <c r="B324" s="135"/>
      <c r="C324" s="135"/>
      <c r="D324" s="135"/>
      <c r="E324" s="135"/>
      <c r="F324" s="135"/>
      <c r="G324" s="135"/>
    </row>
    <row r="325" spans="1:7" x14ac:dyDescent="0.25">
      <c r="A325" s="135"/>
      <c r="B325" s="135"/>
      <c r="C325" s="135"/>
      <c r="D325" s="135"/>
      <c r="E325" s="135"/>
      <c r="F325" s="135"/>
      <c r="G325" s="135"/>
    </row>
    <row r="326" spans="1:7" x14ac:dyDescent="0.25">
      <c r="A326" s="135"/>
      <c r="B326" s="135"/>
      <c r="C326" s="135"/>
      <c r="D326" s="135"/>
      <c r="E326" s="135"/>
      <c r="F326" s="135"/>
      <c r="G326" s="135"/>
    </row>
    <row r="327" spans="1:7" x14ac:dyDescent="0.25">
      <c r="A327" s="135"/>
      <c r="B327" s="135"/>
      <c r="C327" s="135"/>
      <c r="D327" s="135"/>
      <c r="E327" s="135"/>
      <c r="F327" s="135"/>
      <c r="G327" s="135"/>
    </row>
    <row r="328" spans="1:7" x14ac:dyDescent="0.25">
      <c r="A328" s="135"/>
      <c r="B328" s="135"/>
      <c r="C328" s="135"/>
      <c r="D328" s="135"/>
      <c r="E328" s="135"/>
      <c r="F328" s="135"/>
      <c r="G328" s="135"/>
    </row>
    <row r="329" spans="1:7" x14ac:dyDescent="0.25">
      <c r="A329" s="135"/>
      <c r="B329" s="135"/>
      <c r="C329" s="135"/>
      <c r="D329" s="135"/>
      <c r="E329" s="135"/>
      <c r="F329" s="135"/>
      <c r="G329" s="135"/>
    </row>
    <row r="330" spans="1:7" x14ac:dyDescent="0.25">
      <c r="A330" s="135"/>
      <c r="B330" s="135"/>
      <c r="C330" s="135"/>
      <c r="D330" s="135"/>
      <c r="E330" s="135"/>
      <c r="F330" s="135"/>
      <c r="G330" s="135"/>
    </row>
    <row r="331" spans="1:7" x14ac:dyDescent="0.25">
      <c r="A331" s="135"/>
      <c r="B331" s="135"/>
      <c r="C331" s="135"/>
      <c r="D331" s="135"/>
      <c r="E331" s="135"/>
      <c r="F331" s="135"/>
      <c r="G331" s="135"/>
    </row>
    <row r="332" spans="1:7" x14ac:dyDescent="0.25">
      <c r="A332" s="135"/>
      <c r="B332" s="135"/>
      <c r="C332" s="135"/>
      <c r="D332" s="135"/>
      <c r="E332" s="135"/>
      <c r="F332" s="135"/>
      <c r="G332" s="135"/>
    </row>
    <row r="333" spans="1:7" x14ac:dyDescent="0.25">
      <c r="A333" s="135"/>
      <c r="B333" s="135"/>
      <c r="C333" s="135"/>
      <c r="D333" s="135"/>
      <c r="E333" s="135"/>
      <c r="F333" s="135"/>
      <c r="G333" s="135"/>
    </row>
    <row r="334" spans="1:7" x14ac:dyDescent="0.25">
      <c r="A334" s="135"/>
      <c r="B334" s="135"/>
      <c r="C334" s="135"/>
      <c r="D334" s="135"/>
      <c r="E334" s="135"/>
      <c r="F334" s="135"/>
      <c r="G334" s="135"/>
    </row>
    <row r="335" spans="1:7" x14ac:dyDescent="0.25">
      <c r="A335" s="135"/>
      <c r="B335" s="135"/>
      <c r="C335" s="135"/>
      <c r="D335" s="135"/>
      <c r="E335" s="135"/>
      <c r="F335" s="135"/>
      <c r="G335" s="135"/>
    </row>
    <row r="336" spans="1:7" x14ac:dyDescent="0.25">
      <c r="A336" s="135"/>
      <c r="B336" s="135"/>
      <c r="C336" s="135"/>
      <c r="D336" s="135"/>
      <c r="E336" s="135"/>
      <c r="F336" s="135"/>
      <c r="G336" s="135"/>
    </row>
    <row r="337" spans="1:7" x14ac:dyDescent="0.25">
      <c r="A337" s="135"/>
      <c r="B337" s="135"/>
      <c r="C337" s="135"/>
      <c r="D337" s="135"/>
      <c r="E337" s="135"/>
      <c r="F337" s="135"/>
      <c r="G337" s="135"/>
    </row>
    <row r="338" spans="1:7" x14ac:dyDescent="0.25">
      <c r="A338" s="135"/>
      <c r="B338" s="135"/>
      <c r="C338" s="135"/>
      <c r="D338" s="135"/>
      <c r="E338" s="135"/>
      <c r="F338" s="135"/>
      <c r="G338" s="135"/>
    </row>
    <row r="339" spans="1:7" x14ac:dyDescent="0.25">
      <c r="A339" s="135"/>
      <c r="B339" s="135"/>
      <c r="C339" s="135"/>
      <c r="D339" s="135"/>
      <c r="E339" s="135"/>
      <c r="F339" s="135"/>
      <c r="G339" s="135"/>
    </row>
    <row r="340" spans="1:7" x14ac:dyDescent="0.25">
      <c r="A340" s="135"/>
      <c r="B340" s="135"/>
      <c r="C340" s="135"/>
      <c r="D340" s="135"/>
      <c r="E340" s="135"/>
      <c r="F340" s="135"/>
      <c r="G340" s="135"/>
    </row>
    <row r="341" spans="1:7" x14ac:dyDescent="0.25">
      <c r="A341" s="135"/>
      <c r="B341" s="135"/>
      <c r="C341" s="135"/>
      <c r="D341" s="135"/>
      <c r="E341" s="135"/>
      <c r="F341" s="135"/>
      <c r="G341" s="135"/>
    </row>
    <row r="342" spans="1:7" x14ac:dyDescent="0.25">
      <c r="A342" s="135"/>
      <c r="B342" s="135"/>
      <c r="C342" s="135"/>
      <c r="D342" s="135"/>
      <c r="E342" s="135"/>
      <c r="F342" s="135"/>
      <c r="G342" s="135"/>
    </row>
    <row r="343" spans="1:7" x14ac:dyDescent="0.25">
      <c r="A343" s="135"/>
      <c r="B343" s="135"/>
      <c r="C343" s="135"/>
      <c r="D343" s="135"/>
      <c r="E343" s="135"/>
      <c r="F343" s="135"/>
      <c r="G343" s="135"/>
    </row>
    <row r="344" spans="1:7" x14ac:dyDescent="0.25">
      <c r="A344" s="135"/>
      <c r="B344" s="135"/>
      <c r="C344" s="135"/>
      <c r="D344" s="135"/>
      <c r="E344" s="135"/>
      <c r="F344" s="135"/>
      <c r="G344" s="135"/>
    </row>
    <row r="345" spans="1:7" x14ac:dyDescent="0.25">
      <c r="A345" s="135"/>
      <c r="B345" s="135"/>
      <c r="C345" s="135"/>
      <c r="D345" s="135"/>
      <c r="E345" s="135"/>
      <c r="F345" s="135"/>
      <c r="G345" s="135"/>
    </row>
    <row r="346" spans="1:7" x14ac:dyDescent="0.25">
      <c r="A346" s="135"/>
      <c r="B346" s="135"/>
      <c r="C346" s="135"/>
      <c r="D346" s="135"/>
      <c r="E346" s="135"/>
      <c r="F346" s="135"/>
      <c r="G346" s="135"/>
    </row>
    <row r="347" spans="1:7" x14ac:dyDescent="0.25">
      <c r="A347" s="135"/>
      <c r="B347" s="135"/>
      <c r="C347" s="135"/>
      <c r="D347" s="135"/>
      <c r="E347" s="135"/>
      <c r="F347" s="135"/>
      <c r="G347" s="135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6"/>
  <sheetViews>
    <sheetView topLeftCell="A134" workbookViewId="0">
      <selection activeCell="B197" sqref="B197"/>
    </sheetView>
  </sheetViews>
  <sheetFormatPr defaultRowHeight="15" x14ac:dyDescent="0.25"/>
  <cols>
    <col min="2" max="2" width="18.7109375" customWidth="1"/>
    <col min="3" max="3" width="15" customWidth="1"/>
    <col min="4" max="4" width="28.85546875" customWidth="1"/>
  </cols>
  <sheetData>
    <row r="1" spans="1:7" ht="15.75" x14ac:dyDescent="0.25">
      <c r="A1" s="181"/>
      <c r="B1" s="181"/>
      <c r="C1" s="142" t="s">
        <v>548</v>
      </c>
      <c r="D1" s="181"/>
      <c r="E1" s="181"/>
      <c r="F1" s="181"/>
      <c r="G1" s="181"/>
    </row>
    <row r="2" spans="1:7" x14ac:dyDescent="0.25">
      <c r="A2" s="181"/>
      <c r="B2" s="181"/>
      <c r="C2" s="181"/>
      <c r="D2" s="181"/>
      <c r="E2" s="181"/>
      <c r="F2" s="181"/>
      <c r="G2" s="181"/>
    </row>
    <row r="3" spans="1:7" x14ac:dyDescent="0.25">
      <c r="A3" s="181"/>
      <c r="B3" s="181"/>
      <c r="C3" s="181"/>
      <c r="D3" s="181"/>
      <c r="E3" s="181"/>
      <c r="F3" s="181"/>
      <c r="G3" s="181"/>
    </row>
    <row r="4" spans="1:7" x14ac:dyDescent="0.25">
      <c r="A4" s="182"/>
      <c r="B4" s="182" t="s">
        <v>195</v>
      </c>
      <c r="C4" s="182" t="s">
        <v>196</v>
      </c>
      <c r="D4" s="182"/>
      <c r="E4" s="182"/>
      <c r="F4" s="182"/>
      <c r="G4" s="182"/>
    </row>
    <row r="5" spans="1:7" x14ac:dyDescent="0.25">
      <c r="A5" s="182" t="s">
        <v>197</v>
      </c>
      <c r="B5" s="182" t="s">
        <v>2</v>
      </c>
      <c r="C5" s="182" t="s">
        <v>198</v>
      </c>
      <c r="D5" s="182" t="s">
        <v>105</v>
      </c>
      <c r="E5" s="182" t="s">
        <v>199</v>
      </c>
      <c r="F5" s="182" t="s">
        <v>61</v>
      </c>
      <c r="G5" s="182" t="s">
        <v>200</v>
      </c>
    </row>
    <row r="6" spans="1:7" x14ac:dyDescent="0.25">
      <c r="A6" s="182">
        <v>1</v>
      </c>
      <c r="B6" s="182" t="s">
        <v>549</v>
      </c>
      <c r="C6" s="182" t="s">
        <v>107</v>
      </c>
      <c r="D6" s="182" t="s">
        <v>550</v>
      </c>
      <c r="E6" s="182" t="s">
        <v>551</v>
      </c>
      <c r="F6" s="182">
        <v>49</v>
      </c>
      <c r="G6" s="182" t="s">
        <v>74</v>
      </c>
    </row>
    <row r="7" spans="1:7" x14ac:dyDescent="0.25">
      <c r="A7" s="182">
        <v>2</v>
      </c>
      <c r="B7" s="182" t="s">
        <v>552</v>
      </c>
      <c r="C7" s="182" t="s">
        <v>107</v>
      </c>
      <c r="D7" s="182" t="s">
        <v>553</v>
      </c>
      <c r="E7" s="182" t="s">
        <v>292</v>
      </c>
      <c r="F7" s="182">
        <v>24</v>
      </c>
      <c r="G7" s="182" t="s">
        <v>65</v>
      </c>
    </row>
    <row r="8" spans="1:7" x14ac:dyDescent="0.25">
      <c r="A8" s="182">
        <v>3</v>
      </c>
      <c r="B8" s="182" t="s">
        <v>554</v>
      </c>
      <c r="C8" s="182" t="s">
        <v>110</v>
      </c>
      <c r="D8" s="182" t="s">
        <v>555</v>
      </c>
      <c r="E8" s="182" t="s">
        <v>556</v>
      </c>
      <c r="F8" s="182">
        <v>41</v>
      </c>
      <c r="G8" s="182" t="s">
        <v>65</v>
      </c>
    </row>
    <row r="9" spans="1:7" x14ac:dyDescent="0.25">
      <c r="A9" s="182"/>
      <c r="B9" s="182"/>
      <c r="C9" s="182"/>
      <c r="D9" s="182"/>
      <c r="E9" s="182"/>
      <c r="F9" s="182"/>
      <c r="G9" s="182"/>
    </row>
    <row r="10" spans="1:7" x14ac:dyDescent="0.25">
      <c r="A10" s="182"/>
      <c r="B10" s="182"/>
      <c r="C10" s="182"/>
      <c r="D10" s="182"/>
      <c r="E10" s="182"/>
      <c r="F10" s="182"/>
      <c r="G10" s="182"/>
    </row>
    <row r="11" spans="1:7" x14ac:dyDescent="0.25">
      <c r="A11" s="182"/>
      <c r="B11" s="182" t="s">
        <v>195</v>
      </c>
      <c r="C11" s="182" t="s">
        <v>202</v>
      </c>
      <c r="D11" s="182"/>
      <c r="E11" s="182"/>
      <c r="F11" s="182"/>
      <c r="G11" s="182"/>
    </row>
    <row r="12" spans="1:7" x14ac:dyDescent="0.25">
      <c r="A12" s="182" t="s">
        <v>197</v>
      </c>
      <c r="B12" s="182" t="s">
        <v>2</v>
      </c>
      <c r="C12" s="182" t="s">
        <v>198</v>
      </c>
      <c r="D12" s="182" t="s">
        <v>105</v>
      </c>
      <c r="E12" s="182" t="s">
        <v>199</v>
      </c>
      <c r="F12" s="182" t="s">
        <v>61</v>
      </c>
      <c r="G12" s="182" t="s">
        <v>200</v>
      </c>
    </row>
    <row r="13" spans="1:7" x14ac:dyDescent="0.25">
      <c r="A13" s="182">
        <v>1</v>
      </c>
      <c r="B13" s="182" t="s">
        <v>272</v>
      </c>
      <c r="C13" s="182" t="s">
        <v>203</v>
      </c>
      <c r="D13" s="182" t="s">
        <v>557</v>
      </c>
      <c r="E13" s="182" t="s">
        <v>558</v>
      </c>
      <c r="F13" s="182">
        <v>33</v>
      </c>
      <c r="G13" s="182" t="s">
        <v>65</v>
      </c>
    </row>
    <row r="14" spans="1:7" x14ac:dyDescent="0.25">
      <c r="A14" s="182">
        <v>2</v>
      </c>
      <c r="B14" s="182" t="s">
        <v>273</v>
      </c>
      <c r="C14" s="182" t="s">
        <v>113</v>
      </c>
      <c r="D14" s="182" t="s">
        <v>559</v>
      </c>
      <c r="E14" s="182" t="s">
        <v>560</v>
      </c>
      <c r="F14" s="182">
        <v>33</v>
      </c>
      <c r="G14" s="182"/>
    </row>
    <row r="15" spans="1:7" x14ac:dyDescent="0.25">
      <c r="A15" s="182">
        <v>3</v>
      </c>
      <c r="B15" s="182" t="s">
        <v>561</v>
      </c>
      <c r="C15" s="182" t="s">
        <v>110</v>
      </c>
      <c r="D15" s="182" t="s">
        <v>562</v>
      </c>
      <c r="E15" s="182" t="s">
        <v>563</v>
      </c>
      <c r="F15" s="182">
        <v>33</v>
      </c>
      <c r="G15" s="182"/>
    </row>
    <row r="16" spans="1:7" x14ac:dyDescent="0.25">
      <c r="A16" s="182">
        <v>4</v>
      </c>
      <c r="B16" s="182" t="s">
        <v>564</v>
      </c>
      <c r="C16" s="182" t="s">
        <v>110</v>
      </c>
      <c r="D16" s="182" t="s">
        <v>565</v>
      </c>
      <c r="E16" s="182" t="s">
        <v>566</v>
      </c>
      <c r="F16" s="182">
        <v>9</v>
      </c>
      <c r="G16" s="182"/>
    </row>
    <row r="17" spans="1:7" x14ac:dyDescent="0.25">
      <c r="A17" s="182"/>
      <c r="B17" s="182"/>
      <c r="C17" s="182"/>
      <c r="D17" s="182"/>
      <c r="E17" s="182"/>
      <c r="F17" s="182"/>
      <c r="G17" s="182"/>
    </row>
    <row r="18" spans="1:7" x14ac:dyDescent="0.25">
      <c r="A18" s="182"/>
      <c r="B18" s="182"/>
      <c r="C18" s="182"/>
      <c r="D18" s="182"/>
      <c r="E18" s="182"/>
      <c r="F18" s="182"/>
      <c r="G18" s="182"/>
    </row>
    <row r="19" spans="1:7" x14ac:dyDescent="0.25">
      <c r="A19" s="182"/>
      <c r="B19" s="182" t="s">
        <v>195</v>
      </c>
      <c r="C19" s="182" t="s">
        <v>205</v>
      </c>
      <c r="D19" s="182"/>
      <c r="E19" s="182"/>
      <c r="F19" s="182"/>
      <c r="G19" s="182"/>
    </row>
    <row r="20" spans="1:7" x14ac:dyDescent="0.25">
      <c r="A20" s="182" t="s">
        <v>197</v>
      </c>
      <c r="B20" s="182" t="s">
        <v>2</v>
      </c>
      <c r="C20" s="182" t="s">
        <v>198</v>
      </c>
      <c r="D20" s="182" t="s">
        <v>105</v>
      </c>
      <c r="E20" s="182" t="s">
        <v>199</v>
      </c>
      <c r="F20" s="182" t="s">
        <v>61</v>
      </c>
      <c r="G20" s="182" t="s">
        <v>200</v>
      </c>
    </row>
    <row r="21" spans="1:7" x14ac:dyDescent="0.25">
      <c r="A21" s="182">
        <v>1</v>
      </c>
      <c r="B21" s="182" t="s">
        <v>567</v>
      </c>
      <c r="C21" s="182" t="s">
        <v>107</v>
      </c>
      <c r="D21" s="182" t="s">
        <v>568</v>
      </c>
      <c r="E21" s="182" t="s">
        <v>293</v>
      </c>
      <c r="F21" s="182">
        <v>48</v>
      </c>
      <c r="G21" s="182"/>
    </row>
    <row r="22" spans="1:7" x14ac:dyDescent="0.25">
      <c r="A22" s="182">
        <v>2</v>
      </c>
      <c r="B22" s="182" t="s">
        <v>569</v>
      </c>
      <c r="C22" s="182" t="s">
        <v>107</v>
      </c>
      <c r="D22" s="182" t="s">
        <v>570</v>
      </c>
      <c r="E22" s="182" t="s">
        <v>571</v>
      </c>
      <c r="F22" s="182">
        <v>31</v>
      </c>
      <c r="G22" s="182"/>
    </row>
    <row r="23" spans="1:7" x14ac:dyDescent="0.25">
      <c r="A23" s="182">
        <v>3</v>
      </c>
      <c r="B23" s="182" t="s">
        <v>208</v>
      </c>
      <c r="C23" s="182" t="s">
        <v>110</v>
      </c>
      <c r="D23" s="182" t="s">
        <v>572</v>
      </c>
      <c r="E23" s="182" t="s">
        <v>573</v>
      </c>
      <c r="F23" s="182">
        <v>19</v>
      </c>
      <c r="G23" s="182"/>
    </row>
    <row r="24" spans="1:7" x14ac:dyDescent="0.25">
      <c r="A24" s="182"/>
      <c r="B24" s="182"/>
      <c r="C24" s="182"/>
      <c r="D24" s="182"/>
      <c r="E24" s="182"/>
      <c r="F24" s="182"/>
      <c r="G24" s="182"/>
    </row>
    <row r="25" spans="1:7" x14ac:dyDescent="0.25">
      <c r="A25" s="182"/>
      <c r="B25" s="182" t="s">
        <v>65</v>
      </c>
      <c r="C25" s="182" t="s">
        <v>196</v>
      </c>
      <c r="D25" s="182"/>
      <c r="E25" s="182"/>
      <c r="F25" s="182"/>
      <c r="G25" s="182"/>
    </row>
    <row r="26" spans="1:7" x14ac:dyDescent="0.25">
      <c r="A26" s="182" t="s">
        <v>197</v>
      </c>
      <c r="B26" s="182" t="s">
        <v>2</v>
      </c>
      <c r="C26" s="182" t="s">
        <v>198</v>
      </c>
      <c r="D26" s="182" t="s">
        <v>105</v>
      </c>
      <c r="E26" s="182" t="s">
        <v>199</v>
      </c>
      <c r="F26" s="182" t="s">
        <v>61</v>
      </c>
      <c r="G26" s="182" t="s">
        <v>200</v>
      </c>
    </row>
    <row r="27" spans="1:7" x14ac:dyDescent="0.25">
      <c r="A27" s="182">
        <v>1</v>
      </c>
      <c r="B27" s="182" t="s">
        <v>574</v>
      </c>
      <c r="C27" s="182" t="s">
        <v>107</v>
      </c>
      <c r="D27" s="182" t="s">
        <v>575</v>
      </c>
      <c r="E27" s="182" t="s">
        <v>576</v>
      </c>
      <c r="F27" s="182">
        <v>26</v>
      </c>
      <c r="G27" s="182"/>
    </row>
    <row r="28" spans="1:7" x14ac:dyDescent="0.25">
      <c r="A28" s="182"/>
      <c r="B28" s="182"/>
      <c r="C28" s="182"/>
      <c r="D28" s="182"/>
      <c r="E28" s="182"/>
      <c r="F28" s="182"/>
      <c r="G28" s="182"/>
    </row>
    <row r="29" spans="1:7" x14ac:dyDescent="0.25">
      <c r="A29" s="182"/>
      <c r="B29" s="182"/>
      <c r="C29" s="182"/>
      <c r="D29" s="182"/>
      <c r="E29" s="182"/>
      <c r="F29" s="182"/>
      <c r="G29" s="182"/>
    </row>
    <row r="30" spans="1:7" x14ac:dyDescent="0.25">
      <c r="A30" s="182"/>
      <c r="B30" s="182" t="s">
        <v>65</v>
      </c>
      <c r="C30" s="182" t="s">
        <v>202</v>
      </c>
      <c r="D30" s="182"/>
      <c r="E30" s="182"/>
      <c r="F30" s="182"/>
      <c r="G30" s="182"/>
    </row>
    <row r="31" spans="1:7" x14ac:dyDescent="0.25">
      <c r="A31" s="182" t="s">
        <v>197</v>
      </c>
      <c r="B31" s="182" t="s">
        <v>2</v>
      </c>
      <c r="C31" s="182" t="s">
        <v>198</v>
      </c>
      <c r="D31" s="182" t="s">
        <v>105</v>
      </c>
      <c r="E31" s="182" t="s">
        <v>199</v>
      </c>
      <c r="F31" s="182" t="s">
        <v>61</v>
      </c>
      <c r="G31" s="182" t="s">
        <v>200</v>
      </c>
    </row>
    <row r="32" spans="1:7" x14ac:dyDescent="0.25">
      <c r="A32" s="182">
        <v>1</v>
      </c>
      <c r="B32" s="182" t="s">
        <v>577</v>
      </c>
      <c r="C32" s="182" t="s">
        <v>107</v>
      </c>
      <c r="D32" s="182" t="s">
        <v>578</v>
      </c>
      <c r="E32" s="182" t="s">
        <v>579</v>
      </c>
      <c r="F32" s="182">
        <v>24</v>
      </c>
      <c r="G32" s="182"/>
    </row>
    <row r="33" spans="1:7" x14ac:dyDescent="0.25">
      <c r="A33" s="182"/>
      <c r="B33" s="182"/>
      <c r="C33" s="182"/>
      <c r="D33" s="182"/>
      <c r="E33" s="182"/>
      <c r="F33" s="182"/>
      <c r="G33" s="182"/>
    </row>
    <row r="34" spans="1:7" x14ac:dyDescent="0.25">
      <c r="A34" s="182"/>
      <c r="B34" s="182"/>
      <c r="C34" s="182"/>
      <c r="D34" s="182"/>
      <c r="E34" s="182"/>
      <c r="F34" s="182"/>
      <c r="G34" s="182"/>
    </row>
    <row r="35" spans="1:7" x14ac:dyDescent="0.25">
      <c r="A35" s="182"/>
      <c r="B35" s="182" t="s">
        <v>65</v>
      </c>
      <c r="C35" s="182" t="s">
        <v>205</v>
      </c>
      <c r="D35" s="182"/>
      <c r="E35" s="182"/>
      <c r="F35" s="182"/>
      <c r="G35" s="182"/>
    </row>
    <row r="36" spans="1:7" x14ac:dyDescent="0.25">
      <c r="A36" s="182" t="s">
        <v>197</v>
      </c>
      <c r="B36" s="182" t="s">
        <v>2</v>
      </c>
      <c r="C36" s="182" t="s">
        <v>198</v>
      </c>
      <c r="D36" s="182" t="s">
        <v>105</v>
      </c>
      <c r="E36" s="182" t="s">
        <v>199</v>
      </c>
      <c r="F36" s="182" t="s">
        <v>61</v>
      </c>
      <c r="G36" s="182" t="s">
        <v>200</v>
      </c>
    </row>
    <row r="37" spans="1:7" x14ac:dyDescent="0.25">
      <c r="A37" s="182">
        <v>1</v>
      </c>
      <c r="B37" s="182" t="s">
        <v>258</v>
      </c>
      <c r="C37" s="182" t="s">
        <v>107</v>
      </c>
      <c r="D37" s="182" t="s">
        <v>580</v>
      </c>
      <c r="E37" s="182" t="s">
        <v>581</v>
      </c>
      <c r="F37" s="182">
        <v>68</v>
      </c>
      <c r="G37" s="182" t="s">
        <v>65</v>
      </c>
    </row>
    <row r="38" spans="1:7" x14ac:dyDescent="0.25">
      <c r="A38" s="182">
        <v>2</v>
      </c>
      <c r="B38" s="182" t="s">
        <v>278</v>
      </c>
      <c r="C38" s="182" t="s">
        <v>113</v>
      </c>
      <c r="D38" s="182" t="s">
        <v>582</v>
      </c>
      <c r="E38" s="182" t="s">
        <v>583</v>
      </c>
      <c r="F38" s="182">
        <v>65</v>
      </c>
      <c r="G38" s="182" t="s">
        <v>65</v>
      </c>
    </row>
    <row r="39" spans="1:7" x14ac:dyDescent="0.25">
      <c r="A39" s="182">
        <v>3</v>
      </c>
      <c r="B39" s="182" t="s">
        <v>584</v>
      </c>
      <c r="C39" s="182" t="s">
        <v>107</v>
      </c>
      <c r="D39" s="182" t="s">
        <v>585</v>
      </c>
      <c r="E39" s="182" t="s">
        <v>293</v>
      </c>
      <c r="F39" s="182">
        <v>63</v>
      </c>
      <c r="G39" s="182"/>
    </row>
    <row r="40" spans="1:7" x14ac:dyDescent="0.25">
      <c r="A40" s="182">
        <v>4</v>
      </c>
      <c r="B40" s="182" t="s">
        <v>586</v>
      </c>
      <c r="C40" s="182" t="s">
        <v>107</v>
      </c>
      <c r="D40" s="182" t="s">
        <v>587</v>
      </c>
      <c r="E40" s="182" t="s">
        <v>588</v>
      </c>
      <c r="F40" s="182">
        <v>48</v>
      </c>
      <c r="G40" s="182"/>
    </row>
    <row r="41" spans="1:7" x14ac:dyDescent="0.25">
      <c r="A41" s="182"/>
      <c r="B41" s="182"/>
      <c r="C41" s="182"/>
      <c r="D41" s="182"/>
      <c r="E41" s="182"/>
      <c r="F41" s="182"/>
      <c r="G41" s="182"/>
    </row>
    <row r="42" spans="1:7" x14ac:dyDescent="0.25">
      <c r="A42" s="182"/>
      <c r="B42" s="182"/>
      <c r="C42" s="182"/>
      <c r="D42" s="182"/>
      <c r="E42" s="182"/>
      <c r="F42" s="182"/>
      <c r="G42" s="182"/>
    </row>
    <row r="43" spans="1:7" x14ac:dyDescent="0.25">
      <c r="A43" s="182"/>
      <c r="B43" s="182" t="s">
        <v>209</v>
      </c>
      <c r="C43" s="182" t="s">
        <v>196</v>
      </c>
      <c r="D43" s="182"/>
      <c r="E43" s="182"/>
      <c r="F43" s="182"/>
      <c r="G43" s="182"/>
    </row>
    <row r="44" spans="1:7" x14ac:dyDescent="0.25">
      <c r="A44" s="182" t="s">
        <v>197</v>
      </c>
      <c r="B44" s="182" t="s">
        <v>2</v>
      </c>
      <c r="C44" s="182" t="s">
        <v>198</v>
      </c>
      <c r="D44" s="182" t="s">
        <v>105</v>
      </c>
      <c r="E44" s="182" t="s">
        <v>199</v>
      </c>
      <c r="F44" s="182" t="s">
        <v>61</v>
      </c>
      <c r="G44" s="182" t="s">
        <v>200</v>
      </c>
    </row>
    <row r="45" spans="1:7" x14ac:dyDescent="0.25">
      <c r="A45" s="182">
        <v>1</v>
      </c>
      <c r="B45" s="182" t="s">
        <v>549</v>
      </c>
      <c r="C45" s="182" t="s">
        <v>107</v>
      </c>
      <c r="D45" s="182" t="s">
        <v>580</v>
      </c>
      <c r="E45" s="182" t="s">
        <v>581</v>
      </c>
      <c r="F45" s="182">
        <v>56</v>
      </c>
      <c r="G45" s="182" t="s">
        <v>74</v>
      </c>
    </row>
    <row r="46" spans="1:7" x14ac:dyDescent="0.25">
      <c r="A46" s="182">
        <v>2</v>
      </c>
      <c r="B46" s="182" t="s">
        <v>210</v>
      </c>
      <c r="C46" s="182" t="s">
        <v>203</v>
      </c>
      <c r="D46" s="182" t="s">
        <v>589</v>
      </c>
      <c r="E46" s="182" t="s">
        <v>590</v>
      </c>
      <c r="F46" s="182">
        <v>43</v>
      </c>
      <c r="G46" s="182" t="s">
        <v>65</v>
      </c>
    </row>
    <row r="47" spans="1:7" x14ac:dyDescent="0.25">
      <c r="A47" s="182">
        <v>3</v>
      </c>
      <c r="B47" s="182" t="s">
        <v>259</v>
      </c>
      <c r="C47" s="182" t="s">
        <v>107</v>
      </c>
      <c r="D47" s="182" t="s">
        <v>591</v>
      </c>
      <c r="E47" s="182" t="s">
        <v>294</v>
      </c>
      <c r="F47" s="182">
        <v>41</v>
      </c>
      <c r="G47" s="182"/>
    </row>
    <row r="48" spans="1:7" x14ac:dyDescent="0.25">
      <c r="A48" s="182">
        <v>4</v>
      </c>
      <c r="B48" s="182" t="s">
        <v>592</v>
      </c>
      <c r="C48" s="182" t="s">
        <v>113</v>
      </c>
      <c r="D48" s="182" t="s">
        <v>593</v>
      </c>
      <c r="E48" s="182" t="s">
        <v>594</v>
      </c>
      <c r="F48" s="182">
        <v>35</v>
      </c>
      <c r="G48" s="182"/>
    </row>
    <row r="49" spans="1:7" x14ac:dyDescent="0.25">
      <c r="A49" s="182">
        <v>5</v>
      </c>
      <c r="B49" s="182" t="s">
        <v>276</v>
      </c>
      <c r="C49" s="182" t="s">
        <v>224</v>
      </c>
      <c r="D49" s="182" t="s">
        <v>595</v>
      </c>
      <c r="E49" s="182" t="s">
        <v>596</v>
      </c>
      <c r="F49" s="182">
        <v>35</v>
      </c>
      <c r="G49" s="182"/>
    </row>
    <row r="50" spans="1:7" x14ac:dyDescent="0.25">
      <c r="A50" s="182">
        <v>6</v>
      </c>
      <c r="B50" s="182" t="s">
        <v>574</v>
      </c>
      <c r="C50" s="182" t="s">
        <v>107</v>
      </c>
      <c r="D50" s="182" t="s">
        <v>597</v>
      </c>
      <c r="E50" s="182" t="s">
        <v>598</v>
      </c>
      <c r="F50" s="182">
        <v>24</v>
      </c>
      <c r="G50" s="182"/>
    </row>
    <row r="51" spans="1:7" x14ac:dyDescent="0.25">
      <c r="A51" s="182">
        <v>7</v>
      </c>
      <c r="B51" s="182" t="s">
        <v>599</v>
      </c>
      <c r="C51" s="182" t="s">
        <v>110</v>
      </c>
      <c r="D51" s="182" t="s">
        <v>600</v>
      </c>
      <c r="E51" s="182" t="s">
        <v>601</v>
      </c>
      <c r="F51" s="182">
        <v>30</v>
      </c>
      <c r="G51" s="182"/>
    </row>
    <row r="52" spans="1:7" x14ac:dyDescent="0.25">
      <c r="A52" s="182">
        <v>8</v>
      </c>
      <c r="B52" s="182" t="s">
        <v>554</v>
      </c>
      <c r="C52" s="182" t="s">
        <v>110</v>
      </c>
      <c r="D52" s="182" t="s">
        <v>602</v>
      </c>
      <c r="E52" s="182" t="s">
        <v>603</v>
      </c>
      <c r="F52" s="182">
        <v>24</v>
      </c>
      <c r="G52" s="182"/>
    </row>
    <row r="53" spans="1:7" x14ac:dyDescent="0.25">
      <c r="A53" s="182"/>
      <c r="B53" s="182"/>
      <c r="C53" s="182"/>
      <c r="D53" s="182"/>
      <c r="E53" s="182"/>
      <c r="F53" s="182"/>
      <c r="G53" s="182"/>
    </row>
    <row r="54" spans="1:7" x14ac:dyDescent="0.25">
      <c r="A54" s="182"/>
      <c r="B54" s="182"/>
      <c r="C54" s="182"/>
      <c r="D54" s="182"/>
      <c r="E54" s="182"/>
      <c r="F54" s="182"/>
      <c r="G54" s="182"/>
    </row>
    <row r="55" spans="1:7" x14ac:dyDescent="0.25">
      <c r="A55" s="182"/>
      <c r="B55" s="182" t="s">
        <v>209</v>
      </c>
      <c r="C55" s="182" t="s">
        <v>202</v>
      </c>
      <c r="D55" s="182"/>
      <c r="E55" s="182"/>
      <c r="F55" s="182"/>
      <c r="G55" s="182"/>
    </row>
    <row r="56" spans="1:7" x14ac:dyDescent="0.25">
      <c r="A56" s="182" t="s">
        <v>197</v>
      </c>
      <c r="B56" s="182" t="s">
        <v>2</v>
      </c>
      <c r="C56" s="182" t="s">
        <v>198</v>
      </c>
      <c r="D56" s="182" t="s">
        <v>105</v>
      </c>
      <c r="E56" s="182" t="s">
        <v>199</v>
      </c>
      <c r="F56" s="182" t="s">
        <v>61</v>
      </c>
      <c r="G56" s="182" t="s">
        <v>200</v>
      </c>
    </row>
    <row r="57" spans="1:7" x14ac:dyDescent="0.25">
      <c r="A57" s="182">
        <v>1</v>
      </c>
      <c r="B57" s="182" t="s">
        <v>604</v>
      </c>
      <c r="C57" s="182" t="s">
        <v>113</v>
      </c>
      <c r="D57" s="182" t="s">
        <v>605</v>
      </c>
      <c r="E57" s="182" t="s">
        <v>606</v>
      </c>
      <c r="F57" s="182">
        <v>41</v>
      </c>
      <c r="G57" s="182" t="s">
        <v>74</v>
      </c>
    </row>
    <row r="58" spans="1:7" x14ac:dyDescent="0.25">
      <c r="A58" s="182">
        <v>2</v>
      </c>
      <c r="B58" s="182" t="s">
        <v>282</v>
      </c>
      <c r="C58" s="182" t="s">
        <v>110</v>
      </c>
      <c r="D58" s="182" t="s">
        <v>607</v>
      </c>
      <c r="E58" s="182" t="s">
        <v>608</v>
      </c>
      <c r="F58" s="182">
        <v>39</v>
      </c>
      <c r="G58" s="182" t="s">
        <v>65</v>
      </c>
    </row>
    <row r="59" spans="1:7" x14ac:dyDescent="0.25">
      <c r="A59" s="182">
        <v>3</v>
      </c>
      <c r="B59" s="182" t="s">
        <v>609</v>
      </c>
      <c r="C59" s="182" t="s">
        <v>203</v>
      </c>
      <c r="D59" s="182" t="s">
        <v>610</v>
      </c>
      <c r="E59" s="182" t="s">
        <v>98</v>
      </c>
      <c r="F59" s="182">
        <v>39</v>
      </c>
      <c r="G59" s="182"/>
    </row>
    <row r="60" spans="1:7" x14ac:dyDescent="0.25">
      <c r="A60" s="182">
        <v>4</v>
      </c>
      <c r="B60" s="182" t="s">
        <v>273</v>
      </c>
      <c r="C60" s="182" t="s">
        <v>113</v>
      </c>
      <c r="D60" s="182" t="s">
        <v>611</v>
      </c>
      <c r="E60" s="182" t="s">
        <v>292</v>
      </c>
      <c r="F60" s="182">
        <v>33</v>
      </c>
      <c r="G60" s="182"/>
    </row>
    <row r="61" spans="1:7" x14ac:dyDescent="0.25">
      <c r="A61" s="182">
        <v>5</v>
      </c>
      <c r="B61" s="182" t="s">
        <v>612</v>
      </c>
      <c r="C61" s="182" t="s">
        <v>107</v>
      </c>
      <c r="D61" s="182" t="s">
        <v>613</v>
      </c>
      <c r="E61" s="182" t="s">
        <v>614</v>
      </c>
      <c r="F61" s="182">
        <v>22</v>
      </c>
      <c r="G61" s="182"/>
    </row>
    <row r="62" spans="1:7" x14ac:dyDescent="0.25">
      <c r="A62" s="182">
        <v>6</v>
      </c>
      <c r="B62" s="182" t="s">
        <v>615</v>
      </c>
      <c r="C62" s="182" t="s">
        <v>107</v>
      </c>
      <c r="D62" s="182" t="s">
        <v>616</v>
      </c>
      <c r="E62" s="182" t="s">
        <v>617</v>
      </c>
      <c r="F62" s="182">
        <v>53</v>
      </c>
      <c r="G62" s="182"/>
    </row>
    <row r="63" spans="1:7" x14ac:dyDescent="0.25">
      <c r="A63" s="182">
        <v>7</v>
      </c>
      <c r="B63" s="182" t="s">
        <v>618</v>
      </c>
      <c r="C63" s="182" t="s">
        <v>113</v>
      </c>
      <c r="D63" s="182" t="s">
        <v>619</v>
      </c>
      <c r="E63" s="182" t="s">
        <v>573</v>
      </c>
      <c r="F63" s="182">
        <v>29</v>
      </c>
      <c r="G63" s="182"/>
    </row>
    <row r="64" spans="1:7" x14ac:dyDescent="0.25">
      <c r="A64" s="182">
        <v>8</v>
      </c>
      <c r="B64" s="182" t="s">
        <v>620</v>
      </c>
      <c r="C64" s="182" t="s">
        <v>107</v>
      </c>
      <c r="D64" s="182" t="s">
        <v>621</v>
      </c>
      <c r="E64" s="182" t="s">
        <v>622</v>
      </c>
      <c r="F64" s="182">
        <v>24</v>
      </c>
      <c r="G64" s="182"/>
    </row>
    <row r="65" spans="1:7" x14ac:dyDescent="0.25">
      <c r="A65" s="182"/>
      <c r="B65" s="182"/>
      <c r="C65" s="182"/>
      <c r="D65" s="182"/>
      <c r="E65" s="182"/>
      <c r="F65" s="182"/>
      <c r="G65" s="182"/>
    </row>
    <row r="66" spans="1:7" x14ac:dyDescent="0.25">
      <c r="A66" s="182"/>
      <c r="B66" s="182"/>
      <c r="C66" s="182"/>
      <c r="D66" s="182"/>
      <c r="E66" s="182"/>
      <c r="F66" s="182"/>
      <c r="G66" s="182"/>
    </row>
    <row r="67" spans="1:7" x14ac:dyDescent="0.25">
      <c r="A67" s="182"/>
      <c r="B67" s="182" t="s">
        <v>209</v>
      </c>
      <c r="C67" s="182" t="s">
        <v>205</v>
      </c>
      <c r="D67" s="182"/>
      <c r="E67" s="182"/>
      <c r="F67" s="182"/>
      <c r="G67" s="182"/>
    </row>
    <row r="68" spans="1:7" x14ac:dyDescent="0.25">
      <c r="A68" s="182" t="s">
        <v>197</v>
      </c>
      <c r="B68" s="182" t="s">
        <v>2</v>
      </c>
      <c r="C68" s="182" t="s">
        <v>198</v>
      </c>
      <c r="D68" s="182" t="s">
        <v>105</v>
      </c>
      <c r="E68" s="182" t="s">
        <v>199</v>
      </c>
      <c r="F68" s="182" t="s">
        <v>61</v>
      </c>
      <c r="G68" s="182" t="s">
        <v>200</v>
      </c>
    </row>
    <row r="69" spans="1:7" x14ac:dyDescent="0.25">
      <c r="A69" s="182">
        <v>1</v>
      </c>
      <c r="B69" s="182" t="s">
        <v>278</v>
      </c>
      <c r="C69" s="182" t="s">
        <v>113</v>
      </c>
      <c r="D69" s="182" t="s">
        <v>580</v>
      </c>
      <c r="E69" s="182" t="s">
        <v>581</v>
      </c>
      <c r="F69" s="182">
        <v>59</v>
      </c>
      <c r="G69" s="182" t="s">
        <v>74</v>
      </c>
    </row>
    <row r="70" spans="1:7" x14ac:dyDescent="0.25">
      <c r="A70" s="182">
        <v>2</v>
      </c>
      <c r="B70" s="182" t="s">
        <v>258</v>
      </c>
      <c r="C70" s="182" t="s">
        <v>107</v>
      </c>
      <c r="D70" s="182" t="s">
        <v>623</v>
      </c>
      <c r="E70" s="182" t="s">
        <v>583</v>
      </c>
      <c r="F70" s="182">
        <v>60</v>
      </c>
      <c r="G70" s="182" t="s">
        <v>74</v>
      </c>
    </row>
    <row r="71" spans="1:7" x14ac:dyDescent="0.25">
      <c r="A71" s="182">
        <v>3</v>
      </c>
      <c r="B71" s="182" t="s">
        <v>208</v>
      </c>
      <c r="C71" s="182" t="s">
        <v>110</v>
      </c>
      <c r="D71" s="182" t="s">
        <v>624</v>
      </c>
      <c r="E71" s="182" t="s">
        <v>606</v>
      </c>
      <c r="F71" s="182">
        <v>57</v>
      </c>
      <c r="G71" s="182" t="s">
        <v>74</v>
      </c>
    </row>
    <row r="72" spans="1:7" x14ac:dyDescent="0.25">
      <c r="A72" s="182">
        <v>4</v>
      </c>
      <c r="B72" s="182" t="s">
        <v>279</v>
      </c>
      <c r="C72" s="182" t="s">
        <v>113</v>
      </c>
      <c r="D72" s="182" t="s">
        <v>625</v>
      </c>
      <c r="E72" s="182" t="s">
        <v>606</v>
      </c>
      <c r="F72" s="182">
        <v>54</v>
      </c>
      <c r="G72" s="182" t="s">
        <v>74</v>
      </c>
    </row>
    <row r="73" spans="1:7" x14ac:dyDescent="0.25">
      <c r="A73" s="182">
        <v>5</v>
      </c>
      <c r="B73" s="182" t="s">
        <v>213</v>
      </c>
      <c r="C73" s="182" t="s">
        <v>107</v>
      </c>
      <c r="D73" s="182" t="s">
        <v>625</v>
      </c>
      <c r="E73" s="182" t="s">
        <v>606</v>
      </c>
      <c r="F73" s="182">
        <v>53</v>
      </c>
      <c r="G73" s="182" t="s">
        <v>74</v>
      </c>
    </row>
    <row r="74" spans="1:7" x14ac:dyDescent="0.25">
      <c r="A74" s="182">
        <v>6</v>
      </c>
      <c r="B74" s="182" t="s">
        <v>281</v>
      </c>
      <c r="C74" s="182" t="s">
        <v>203</v>
      </c>
      <c r="D74" s="182" t="s">
        <v>626</v>
      </c>
      <c r="E74" s="182" t="s">
        <v>606</v>
      </c>
      <c r="F74" s="182">
        <v>47</v>
      </c>
      <c r="G74" s="182" t="s">
        <v>74</v>
      </c>
    </row>
    <row r="75" spans="1:7" x14ac:dyDescent="0.25">
      <c r="A75" s="182">
        <v>7</v>
      </c>
      <c r="B75" s="182" t="s">
        <v>201</v>
      </c>
      <c r="C75" s="182" t="s">
        <v>113</v>
      </c>
      <c r="D75" s="182" t="s">
        <v>627</v>
      </c>
      <c r="E75" s="182" t="s">
        <v>590</v>
      </c>
      <c r="F75" s="182">
        <v>39</v>
      </c>
      <c r="G75" s="182" t="s">
        <v>65</v>
      </c>
    </row>
    <row r="76" spans="1:7" x14ac:dyDescent="0.25">
      <c r="A76" s="182">
        <v>8</v>
      </c>
      <c r="B76" s="182" t="s">
        <v>567</v>
      </c>
      <c r="C76" s="182" t="s">
        <v>107</v>
      </c>
      <c r="D76" s="182" t="s">
        <v>628</v>
      </c>
      <c r="E76" s="182" t="s">
        <v>289</v>
      </c>
      <c r="F76" s="182">
        <v>66</v>
      </c>
      <c r="G76" s="182" t="s">
        <v>65</v>
      </c>
    </row>
    <row r="77" spans="1:7" x14ac:dyDescent="0.25">
      <c r="A77" s="182">
        <v>9</v>
      </c>
      <c r="B77" s="182" t="s">
        <v>262</v>
      </c>
      <c r="C77" s="182" t="s">
        <v>203</v>
      </c>
      <c r="D77" s="182" t="s">
        <v>629</v>
      </c>
      <c r="E77" s="182" t="s">
        <v>290</v>
      </c>
      <c r="F77" s="182">
        <v>49</v>
      </c>
      <c r="G77" s="182" t="s">
        <v>65</v>
      </c>
    </row>
    <row r="78" spans="1:7" x14ac:dyDescent="0.25">
      <c r="A78" s="182">
        <v>10</v>
      </c>
      <c r="B78" s="182" t="s">
        <v>261</v>
      </c>
      <c r="C78" s="182" t="s">
        <v>203</v>
      </c>
      <c r="D78" s="182" t="s">
        <v>630</v>
      </c>
      <c r="E78" s="182" t="s">
        <v>551</v>
      </c>
      <c r="F78" s="182">
        <v>51</v>
      </c>
      <c r="G78" s="182"/>
    </row>
    <row r="79" spans="1:7" x14ac:dyDescent="0.25">
      <c r="A79" s="182">
        <v>11</v>
      </c>
      <c r="B79" s="182" t="s">
        <v>280</v>
      </c>
      <c r="C79" s="182" t="s">
        <v>110</v>
      </c>
      <c r="D79" s="182" t="s">
        <v>631</v>
      </c>
      <c r="E79" s="182" t="s">
        <v>551</v>
      </c>
      <c r="F79" s="182">
        <v>45</v>
      </c>
      <c r="G79" s="182"/>
    </row>
    <row r="80" spans="1:7" x14ac:dyDescent="0.25">
      <c r="A80" s="182">
        <v>12</v>
      </c>
      <c r="B80" s="182" t="s">
        <v>569</v>
      </c>
      <c r="C80" s="182" t="s">
        <v>107</v>
      </c>
      <c r="D80" s="182" t="s">
        <v>632</v>
      </c>
      <c r="E80" s="182" t="s">
        <v>294</v>
      </c>
      <c r="F80" s="182">
        <v>48</v>
      </c>
      <c r="G80" s="182"/>
    </row>
    <row r="81" spans="1:7" x14ac:dyDescent="0.25">
      <c r="A81" s="182">
        <v>13</v>
      </c>
      <c r="B81" s="182" t="s">
        <v>584</v>
      </c>
      <c r="C81" s="182" t="s">
        <v>107</v>
      </c>
      <c r="D81" s="182" t="s">
        <v>633</v>
      </c>
      <c r="E81" s="182" t="s">
        <v>294</v>
      </c>
      <c r="F81" s="182">
        <v>48</v>
      </c>
      <c r="G81" s="182"/>
    </row>
    <row r="82" spans="1:7" x14ac:dyDescent="0.25">
      <c r="A82" s="182"/>
      <c r="B82" s="182"/>
      <c r="C82" s="182"/>
      <c r="D82" s="182"/>
      <c r="E82" s="182"/>
      <c r="F82" s="182"/>
      <c r="G82" s="182"/>
    </row>
    <row r="83" spans="1:7" x14ac:dyDescent="0.25">
      <c r="A83" s="182"/>
      <c r="B83" s="182"/>
      <c r="C83" s="182"/>
      <c r="D83" s="182"/>
      <c r="E83" s="182"/>
      <c r="F83" s="182"/>
      <c r="G83" s="182"/>
    </row>
    <row r="84" spans="1:7" x14ac:dyDescent="0.25">
      <c r="A84" s="182"/>
      <c r="B84" s="182" t="s">
        <v>209</v>
      </c>
      <c r="C84" s="182" t="s">
        <v>216</v>
      </c>
      <c r="D84" s="182"/>
      <c r="E84" s="182"/>
      <c r="F84" s="182"/>
      <c r="G84" s="182"/>
    </row>
    <row r="85" spans="1:7" x14ac:dyDescent="0.25">
      <c r="A85" s="182" t="s">
        <v>197</v>
      </c>
      <c r="B85" s="182" t="s">
        <v>2</v>
      </c>
      <c r="C85" s="182" t="s">
        <v>198</v>
      </c>
      <c r="D85" s="182" t="s">
        <v>105</v>
      </c>
      <c r="E85" s="182" t="s">
        <v>199</v>
      </c>
      <c r="F85" s="182" t="s">
        <v>61</v>
      </c>
      <c r="G85" s="182" t="s">
        <v>200</v>
      </c>
    </row>
    <row r="86" spans="1:7" x14ac:dyDescent="0.25">
      <c r="A86" s="182">
        <v>1</v>
      </c>
      <c r="B86" s="182" t="s">
        <v>634</v>
      </c>
      <c r="C86" s="182" t="s">
        <v>107</v>
      </c>
      <c r="D86" s="182" t="s">
        <v>635</v>
      </c>
      <c r="E86" s="182" t="s">
        <v>636</v>
      </c>
      <c r="F86" s="182">
        <v>33</v>
      </c>
      <c r="G86" s="182"/>
    </row>
    <row r="87" spans="1:7" x14ac:dyDescent="0.25">
      <c r="A87" s="182">
        <v>2</v>
      </c>
      <c r="B87" s="182" t="s">
        <v>284</v>
      </c>
      <c r="C87" s="182" t="s">
        <v>224</v>
      </c>
      <c r="D87" s="182" t="s">
        <v>637</v>
      </c>
      <c r="E87" s="182" t="s">
        <v>638</v>
      </c>
      <c r="F87" s="182">
        <v>9</v>
      </c>
      <c r="G87" s="182"/>
    </row>
    <row r="88" spans="1:7" x14ac:dyDescent="0.25">
      <c r="A88" s="182">
        <v>3</v>
      </c>
      <c r="B88" s="182" t="s">
        <v>639</v>
      </c>
      <c r="C88" s="182" t="s">
        <v>203</v>
      </c>
      <c r="D88" s="182" t="s">
        <v>640</v>
      </c>
      <c r="E88" s="182" t="s">
        <v>641</v>
      </c>
      <c r="F88" s="182">
        <v>15</v>
      </c>
      <c r="G88" s="182"/>
    </row>
    <row r="89" spans="1:7" x14ac:dyDescent="0.25">
      <c r="A89" s="182"/>
      <c r="B89" s="182"/>
      <c r="C89" s="182"/>
      <c r="D89" s="182"/>
      <c r="E89" s="182"/>
      <c r="F89" s="182"/>
      <c r="G89" s="182"/>
    </row>
    <row r="90" spans="1:7" x14ac:dyDescent="0.25">
      <c r="A90" s="182"/>
      <c r="B90" s="182"/>
      <c r="C90" s="182"/>
      <c r="D90" s="182"/>
      <c r="E90" s="182"/>
      <c r="F90" s="182"/>
      <c r="G90" s="182"/>
    </row>
    <row r="91" spans="1:7" x14ac:dyDescent="0.25">
      <c r="A91" s="182"/>
      <c r="B91" s="182" t="s">
        <v>209</v>
      </c>
      <c r="C91" s="182" t="s">
        <v>486</v>
      </c>
      <c r="D91" s="182"/>
      <c r="E91" s="182"/>
      <c r="F91" s="182"/>
      <c r="G91" s="182"/>
    </row>
    <row r="92" spans="1:7" x14ac:dyDescent="0.25">
      <c r="A92" s="182" t="s">
        <v>197</v>
      </c>
      <c r="B92" s="182" t="s">
        <v>2</v>
      </c>
      <c r="C92" s="182" t="s">
        <v>198</v>
      </c>
      <c r="D92" s="182" t="s">
        <v>105</v>
      </c>
      <c r="E92" s="182" t="s">
        <v>199</v>
      </c>
      <c r="F92" s="182" t="s">
        <v>61</v>
      </c>
      <c r="G92" s="182" t="s">
        <v>200</v>
      </c>
    </row>
    <row r="93" spans="1:7" x14ac:dyDescent="0.25">
      <c r="A93" s="182">
        <v>1</v>
      </c>
      <c r="B93" s="182" t="s">
        <v>564</v>
      </c>
      <c r="C93" s="182" t="s">
        <v>110</v>
      </c>
      <c r="D93" s="182" t="s">
        <v>642</v>
      </c>
      <c r="E93" s="182" t="s">
        <v>560</v>
      </c>
      <c r="F93" s="182">
        <v>28</v>
      </c>
      <c r="G93" s="182"/>
    </row>
    <row r="94" spans="1:7" x14ac:dyDescent="0.25">
      <c r="A94" s="182">
        <v>2</v>
      </c>
      <c r="B94" s="182" t="s">
        <v>643</v>
      </c>
      <c r="C94" s="182" t="s">
        <v>110</v>
      </c>
      <c r="D94" s="182" t="s">
        <v>644</v>
      </c>
      <c r="E94" s="182" t="s">
        <v>645</v>
      </c>
      <c r="F94" s="182">
        <v>13</v>
      </c>
      <c r="G94" s="182"/>
    </row>
    <row r="95" spans="1:7" x14ac:dyDescent="0.25">
      <c r="A95" s="182"/>
      <c r="B95" s="182"/>
      <c r="C95" s="182"/>
      <c r="D95" s="182"/>
      <c r="E95" s="182"/>
      <c r="F95" s="182"/>
      <c r="G95" s="182"/>
    </row>
    <row r="96" spans="1:7" x14ac:dyDescent="0.25">
      <c r="A96" s="182"/>
      <c r="B96" s="182"/>
      <c r="C96" s="182"/>
      <c r="D96" s="182"/>
      <c r="E96" s="182"/>
      <c r="F96" s="182"/>
      <c r="G96" s="182"/>
    </row>
    <row r="97" spans="1:7" x14ac:dyDescent="0.25">
      <c r="A97" s="182"/>
      <c r="B97" s="182" t="s">
        <v>209</v>
      </c>
      <c r="C97" s="182" t="s">
        <v>218</v>
      </c>
      <c r="D97" s="182"/>
      <c r="E97" s="182"/>
      <c r="F97" s="182"/>
      <c r="G97" s="182"/>
    </row>
    <row r="98" spans="1:7" x14ac:dyDescent="0.25">
      <c r="A98" s="182" t="s">
        <v>197</v>
      </c>
      <c r="B98" s="182" t="s">
        <v>2</v>
      </c>
      <c r="C98" s="182" t="s">
        <v>198</v>
      </c>
      <c r="D98" s="182" t="s">
        <v>105</v>
      </c>
      <c r="E98" s="182" t="s">
        <v>199</v>
      </c>
      <c r="F98" s="182" t="s">
        <v>61</v>
      </c>
      <c r="G98" s="182" t="s">
        <v>200</v>
      </c>
    </row>
    <row r="99" spans="1:7" x14ac:dyDescent="0.25">
      <c r="A99" s="182">
        <v>1</v>
      </c>
      <c r="B99" s="182" t="s">
        <v>219</v>
      </c>
      <c r="C99" s="182" t="s">
        <v>107</v>
      </c>
      <c r="D99" s="182" t="s">
        <v>646</v>
      </c>
      <c r="E99" s="182" t="s">
        <v>551</v>
      </c>
      <c r="F99" s="182">
        <v>53</v>
      </c>
      <c r="G99" s="182"/>
    </row>
    <row r="100" spans="1:7" x14ac:dyDescent="0.25">
      <c r="A100" s="181">
        <v>2</v>
      </c>
      <c r="B100" s="182" t="s">
        <v>586</v>
      </c>
      <c r="C100" s="182" t="s">
        <v>107</v>
      </c>
      <c r="D100" s="182" t="s">
        <v>647</v>
      </c>
      <c r="E100" s="182" t="s">
        <v>596</v>
      </c>
      <c r="F100" s="182">
        <v>41</v>
      </c>
      <c r="G100" s="181"/>
    </row>
    <row r="101" spans="1:7" x14ac:dyDescent="0.25">
      <c r="A101" s="182"/>
      <c r="B101" s="182"/>
      <c r="C101" s="182"/>
      <c r="D101" s="182"/>
      <c r="E101" s="182"/>
      <c r="F101" s="182"/>
      <c r="G101" s="182"/>
    </row>
    <row r="102" spans="1:7" x14ac:dyDescent="0.25">
      <c r="A102" s="182"/>
      <c r="B102" s="182"/>
      <c r="C102" s="182"/>
      <c r="D102" s="182"/>
      <c r="E102" s="182"/>
      <c r="F102" s="182"/>
      <c r="G102" s="182"/>
    </row>
    <row r="103" spans="1:7" x14ac:dyDescent="0.25">
      <c r="A103" s="182"/>
      <c r="B103" s="182" t="s">
        <v>209</v>
      </c>
      <c r="C103" s="182" t="s">
        <v>221</v>
      </c>
      <c r="D103" s="182"/>
      <c r="E103" s="182"/>
      <c r="F103" s="182"/>
      <c r="G103" s="182"/>
    </row>
    <row r="104" spans="1:7" x14ac:dyDescent="0.25">
      <c r="A104" s="182" t="s">
        <v>197</v>
      </c>
      <c r="B104" s="182" t="s">
        <v>2</v>
      </c>
      <c r="C104" s="182" t="s">
        <v>198</v>
      </c>
      <c r="D104" s="182" t="s">
        <v>105</v>
      </c>
      <c r="E104" s="182" t="s">
        <v>199</v>
      </c>
      <c r="F104" s="182" t="s">
        <v>61</v>
      </c>
      <c r="G104" s="182" t="s">
        <v>200</v>
      </c>
    </row>
    <row r="105" spans="1:7" x14ac:dyDescent="0.25">
      <c r="A105" s="182">
        <v>1</v>
      </c>
      <c r="B105" s="182" t="s">
        <v>648</v>
      </c>
      <c r="C105" s="182" t="s">
        <v>107</v>
      </c>
      <c r="D105" s="182" t="s">
        <v>649</v>
      </c>
      <c r="E105" s="182" t="s">
        <v>650</v>
      </c>
      <c r="F105" s="182">
        <v>16</v>
      </c>
      <c r="G105" s="182"/>
    </row>
    <row r="106" spans="1:7" x14ac:dyDescent="0.25">
      <c r="A106" s="182"/>
      <c r="B106" s="182"/>
      <c r="C106" s="182"/>
      <c r="D106" s="182"/>
      <c r="E106" s="182"/>
      <c r="F106" s="182"/>
      <c r="G106" s="182"/>
    </row>
    <row r="107" spans="1:7" x14ac:dyDescent="0.25">
      <c r="A107" s="182"/>
      <c r="B107" s="182"/>
      <c r="C107" s="182"/>
      <c r="D107" s="182"/>
      <c r="E107" s="182"/>
      <c r="F107" s="182"/>
      <c r="G107" s="182"/>
    </row>
    <row r="108" spans="1:7" x14ac:dyDescent="0.25">
      <c r="A108" s="182"/>
      <c r="B108" s="182" t="s">
        <v>209</v>
      </c>
      <c r="C108" s="182" t="s">
        <v>223</v>
      </c>
      <c r="D108" s="182"/>
      <c r="E108" s="182"/>
      <c r="F108" s="182"/>
      <c r="G108" s="182"/>
    </row>
    <row r="109" spans="1:7" x14ac:dyDescent="0.25">
      <c r="A109" s="182" t="s">
        <v>197</v>
      </c>
      <c r="B109" s="182" t="s">
        <v>2</v>
      </c>
      <c r="C109" s="182" t="s">
        <v>198</v>
      </c>
      <c r="D109" s="182" t="s">
        <v>105</v>
      </c>
      <c r="E109" s="182" t="s">
        <v>199</v>
      </c>
      <c r="F109" s="182" t="s">
        <v>61</v>
      </c>
      <c r="G109" s="182" t="s">
        <v>200</v>
      </c>
    </row>
    <row r="110" spans="1:7" x14ac:dyDescent="0.25">
      <c r="A110" s="182">
        <v>1</v>
      </c>
      <c r="B110" s="182" t="s">
        <v>651</v>
      </c>
      <c r="C110" s="182" t="s">
        <v>203</v>
      </c>
      <c r="D110" s="182" t="s">
        <v>652</v>
      </c>
      <c r="E110" s="182" t="s">
        <v>606</v>
      </c>
      <c r="F110" s="182">
        <v>41</v>
      </c>
      <c r="G110" s="182" t="s">
        <v>74</v>
      </c>
    </row>
    <row r="111" spans="1:7" x14ac:dyDescent="0.25">
      <c r="A111" s="182">
        <v>2</v>
      </c>
      <c r="B111" s="182" t="s">
        <v>225</v>
      </c>
      <c r="C111" s="182" t="s">
        <v>107</v>
      </c>
      <c r="D111" s="182" t="s">
        <v>653</v>
      </c>
      <c r="E111" s="182" t="s">
        <v>654</v>
      </c>
      <c r="F111" s="182">
        <v>28</v>
      </c>
      <c r="G111" s="182"/>
    </row>
    <row r="112" spans="1:7" x14ac:dyDescent="0.25">
      <c r="A112" s="182">
        <v>3</v>
      </c>
      <c r="B112" s="182" t="s">
        <v>655</v>
      </c>
      <c r="C112" s="182" t="s">
        <v>107</v>
      </c>
      <c r="D112" s="182" t="s">
        <v>656</v>
      </c>
      <c r="E112" s="182" t="s">
        <v>657</v>
      </c>
      <c r="F112" s="182">
        <v>21</v>
      </c>
      <c r="G112" s="182"/>
    </row>
    <row r="113" spans="1:7" x14ac:dyDescent="0.25">
      <c r="A113" s="182">
        <v>4</v>
      </c>
      <c r="B113" s="182" t="s">
        <v>577</v>
      </c>
      <c r="C113" s="182" t="s">
        <v>107</v>
      </c>
      <c r="D113" s="182" t="s">
        <v>658</v>
      </c>
      <c r="E113" s="182" t="s">
        <v>601</v>
      </c>
      <c r="F113" s="182">
        <v>32</v>
      </c>
      <c r="G113" s="182"/>
    </row>
    <row r="114" spans="1:7" x14ac:dyDescent="0.25">
      <c r="A114" s="182"/>
      <c r="B114" s="182"/>
      <c r="C114" s="182"/>
      <c r="D114" s="182"/>
      <c r="E114" s="182"/>
      <c r="F114" s="182"/>
      <c r="G114" s="182"/>
    </row>
    <row r="115" spans="1:7" x14ac:dyDescent="0.25">
      <c r="A115" s="182"/>
      <c r="B115" s="182"/>
      <c r="C115" s="182"/>
      <c r="D115" s="182"/>
      <c r="E115" s="182"/>
      <c r="F115" s="182"/>
      <c r="G115" s="182"/>
    </row>
    <row r="116" spans="1:7" x14ac:dyDescent="0.25">
      <c r="A116" s="182"/>
      <c r="B116" s="182" t="s">
        <v>209</v>
      </c>
      <c r="C116" s="182" t="s">
        <v>227</v>
      </c>
      <c r="D116" s="182"/>
      <c r="E116" s="182"/>
      <c r="F116" s="182"/>
      <c r="G116" s="182"/>
    </row>
    <row r="117" spans="1:7" x14ac:dyDescent="0.25">
      <c r="A117" s="182" t="s">
        <v>197</v>
      </c>
      <c r="B117" s="182" t="s">
        <v>2</v>
      </c>
      <c r="C117" s="182" t="s">
        <v>198</v>
      </c>
      <c r="D117" s="182" t="s">
        <v>105</v>
      </c>
      <c r="E117" s="182" t="s">
        <v>199</v>
      </c>
      <c r="F117" s="182" t="s">
        <v>61</v>
      </c>
      <c r="G117" s="182" t="s">
        <v>200</v>
      </c>
    </row>
    <row r="118" spans="1:7" x14ac:dyDescent="0.25">
      <c r="A118" s="182">
        <v>1</v>
      </c>
      <c r="B118" s="182" t="s">
        <v>228</v>
      </c>
      <c r="C118" s="182" t="s">
        <v>110</v>
      </c>
      <c r="D118" s="182" t="s">
        <v>652</v>
      </c>
      <c r="E118" s="182" t="s">
        <v>606</v>
      </c>
      <c r="F118" s="182">
        <v>48</v>
      </c>
      <c r="G118" s="182" t="s">
        <v>74</v>
      </c>
    </row>
    <row r="119" spans="1:7" x14ac:dyDescent="0.25">
      <c r="A119" s="182">
        <v>2</v>
      </c>
      <c r="B119" s="182" t="s">
        <v>229</v>
      </c>
      <c r="C119" s="182" t="s">
        <v>107</v>
      </c>
      <c r="D119" s="182" t="s">
        <v>659</v>
      </c>
      <c r="E119" s="182" t="s">
        <v>290</v>
      </c>
      <c r="F119" s="182">
        <v>46</v>
      </c>
      <c r="G119" s="182" t="s">
        <v>65</v>
      </c>
    </row>
    <row r="120" spans="1:7" x14ac:dyDescent="0.25">
      <c r="A120" s="182">
        <v>3</v>
      </c>
      <c r="B120" s="182" t="s">
        <v>230</v>
      </c>
      <c r="C120" s="182" t="s">
        <v>203</v>
      </c>
      <c r="D120" s="182" t="s">
        <v>660</v>
      </c>
      <c r="E120" s="182" t="s">
        <v>661</v>
      </c>
      <c r="F120" s="182">
        <v>27</v>
      </c>
      <c r="G120" s="182"/>
    </row>
    <row r="121" spans="1:7" x14ac:dyDescent="0.25">
      <c r="A121" s="182">
        <v>4</v>
      </c>
      <c r="B121" s="182" t="s">
        <v>272</v>
      </c>
      <c r="C121" s="182" t="s">
        <v>203</v>
      </c>
      <c r="D121" s="182" t="s">
        <v>662</v>
      </c>
      <c r="E121" s="182" t="s">
        <v>295</v>
      </c>
      <c r="F121" s="182">
        <v>32</v>
      </c>
      <c r="G121" s="182"/>
    </row>
    <row r="122" spans="1:7" x14ac:dyDescent="0.25">
      <c r="A122" s="182">
        <v>5</v>
      </c>
      <c r="B122" s="182" t="s">
        <v>663</v>
      </c>
      <c r="C122" s="182" t="s">
        <v>203</v>
      </c>
      <c r="D122" s="182" t="s">
        <v>664</v>
      </c>
      <c r="E122" s="182" t="s">
        <v>614</v>
      </c>
      <c r="F122" s="182">
        <v>23</v>
      </c>
      <c r="G122" s="182"/>
    </row>
    <row r="123" spans="1:7" x14ac:dyDescent="0.25">
      <c r="A123" s="182">
        <v>6</v>
      </c>
      <c r="B123" s="182" t="s">
        <v>665</v>
      </c>
      <c r="C123" s="182" t="s">
        <v>224</v>
      </c>
      <c r="D123" s="182" t="s">
        <v>666</v>
      </c>
      <c r="E123" s="182" t="s">
        <v>556</v>
      </c>
      <c r="F123" s="182">
        <v>42</v>
      </c>
      <c r="G123" s="182"/>
    </row>
    <row r="124" spans="1:7" x14ac:dyDescent="0.25">
      <c r="A124" s="182">
        <v>7</v>
      </c>
      <c r="B124" s="182" t="s">
        <v>561</v>
      </c>
      <c r="C124" s="182" t="s">
        <v>110</v>
      </c>
      <c r="D124" s="182" t="s">
        <v>667</v>
      </c>
      <c r="E124" s="182" t="s">
        <v>598</v>
      </c>
      <c r="F124" s="182">
        <v>21</v>
      </c>
      <c r="G124" s="182"/>
    </row>
    <row r="125" spans="1:7" x14ac:dyDescent="0.25">
      <c r="A125" s="182">
        <v>8</v>
      </c>
      <c r="B125" s="182" t="s">
        <v>668</v>
      </c>
      <c r="C125" s="182" t="s">
        <v>110</v>
      </c>
      <c r="D125" s="182" t="s">
        <v>669</v>
      </c>
      <c r="E125" s="182" t="s">
        <v>670</v>
      </c>
      <c r="F125" s="182">
        <v>46</v>
      </c>
      <c r="G125" s="182"/>
    </row>
    <row r="126" spans="1:7" x14ac:dyDescent="0.25">
      <c r="A126" s="182"/>
      <c r="B126" s="182"/>
      <c r="C126" s="182"/>
      <c r="D126" s="182"/>
      <c r="E126" s="182"/>
      <c r="F126" s="182"/>
      <c r="G126" s="182"/>
    </row>
    <row r="127" spans="1:7" x14ac:dyDescent="0.25">
      <c r="A127" s="182"/>
      <c r="B127" s="182"/>
      <c r="C127" s="182"/>
      <c r="D127" s="182"/>
      <c r="E127" s="182"/>
      <c r="F127" s="182"/>
      <c r="G127" s="182"/>
    </row>
    <row r="128" spans="1:7" x14ac:dyDescent="0.25">
      <c r="A128" s="182"/>
      <c r="B128" s="182" t="s">
        <v>231</v>
      </c>
      <c r="C128" s="182" t="s">
        <v>196</v>
      </c>
      <c r="D128" s="182"/>
      <c r="E128" s="182"/>
      <c r="F128" s="182"/>
      <c r="G128" s="182"/>
    </row>
    <row r="129" spans="1:7" x14ac:dyDescent="0.25">
      <c r="A129" s="182" t="s">
        <v>197</v>
      </c>
      <c r="B129" s="182" t="s">
        <v>2</v>
      </c>
      <c r="C129" s="182" t="s">
        <v>198</v>
      </c>
      <c r="D129" s="182" t="s">
        <v>105</v>
      </c>
      <c r="E129" s="182" t="s">
        <v>199</v>
      </c>
      <c r="F129" s="182" t="s">
        <v>61</v>
      </c>
      <c r="G129" s="182" t="s">
        <v>200</v>
      </c>
    </row>
    <row r="130" spans="1:7" x14ac:dyDescent="0.25">
      <c r="A130" s="182">
        <v>1</v>
      </c>
      <c r="B130" s="182" t="s">
        <v>210</v>
      </c>
      <c r="C130" s="182" t="s">
        <v>203</v>
      </c>
      <c r="D130" s="182" t="s">
        <v>671</v>
      </c>
      <c r="E130" s="182" t="s">
        <v>661</v>
      </c>
      <c r="F130" s="182">
        <v>37</v>
      </c>
      <c r="G130" s="182"/>
    </row>
    <row r="131" spans="1:7" x14ac:dyDescent="0.25">
      <c r="A131" s="182">
        <v>2</v>
      </c>
      <c r="B131" s="182" t="s">
        <v>592</v>
      </c>
      <c r="C131" s="182" t="s">
        <v>113</v>
      </c>
      <c r="D131" s="182" t="s">
        <v>672</v>
      </c>
      <c r="E131" s="182" t="s">
        <v>673</v>
      </c>
      <c r="F131" s="182">
        <v>14</v>
      </c>
      <c r="G131" s="182"/>
    </row>
    <row r="132" spans="1:7" x14ac:dyDescent="0.25">
      <c r="A132" s="182">
        <v>3</v>
      </c>
      <c r="B132" s="182" t="s">
        <v>259</v>
      </c>
      <c r="C132" s="182" t="s">
        <v>107</v>
      </c>
      <c r="D132" s="182" t="s">
        <v>674</v>
      </c>
      <c r="E132" s="182" t="s">
        <v>675</v>
      </c>
      <c r="F132" s="182">
        <v>25</v>
      </c>
      <c r="G132" s="182"/>
    </row>
    <row r="133" spans="1:7" x14ac:dyDescent="0.25">
      <c r="A133" s="182"/>
      <c r="B133" s="182"/>
      <c r="C133" s="182"/>
      <c r="D133" s="182"/>
      <c r="E133" s="182"/>
      <c r="F133" s="182"/>
      <c r="G133" s="182"/>
    </row>
    <row r="134" spans="1:7" x14ac:dyDescent="0.25">
      <c r="A134" s="182"/>
      <c r="B134" s="182"/>
      <c r="C134" s="182"/>
      <c r="D134" s="182"/>
      <c r="E134" s="182"/>
      <c r="F134" s="182"/>
      <c r="G134" s="182"/>
    </row>
    <row r="135" spans="1:7" x14ac:dyDescent="0.25">
      <c r="A135" s="182"/>
      <c r="B135" s="182" t="s">
        <v>231</v>
      </c>
      <c r="C135" s="182" t="s">
        <v>202</v>
      </c>
      <c r="D135" s="182"/>
      <c r="E135" s="182"/>
      <c r="F135" s="182"/>
      <c r="G135" s="182"/>
    </row>
    <row r="136" spans="1:7" x14ac:dyDescent="0.25">
      <c r="A136" s="182" t="s">
        <v>197</v>
      </c>
      <c r="B136" s="182" t="s">
        <v>2</v>
      </c>
      <c r="C136" s="182" t="s">
        <v>198</v>
      </c>
      <c r="D136" s="182" t="s">
        <v>105</v>
      </c>
      <c r="E136" s="182" t="s">
        <v>199</v>
      </c>
      <c r="F136" s="182" t="s">
        <v>61</v>
      </c>
      <c r="G136" s="182" t="s">
        <v>200</v>
      </c>
    </row>
    <row r="137" spans="1:7" x14ac:dyDescent="0.25">
      <c r="A137" s="182">
        <v>1</v>
      </c>
      <c r="B137" s="182" t="s">
        <v>229</v>
      </c>
      <c r="C137" s="182" t="s">
        <v>107</v>
      </c>
      <c r="D137" s="182" t="s">
        <v>676</v>
      </c>
      <c r="E137" s="182" t="s">
        <v>677</v>
      </c>
      <c r="F137" s="182">
        <v>40</v>
      </c>
      <c r="G137" s="182"/>
    </row>
    <row r="138" spans="1:7" x14ac:dyDescent="0.25">
      <c r="A138" s="182">
        <v>2</v>
      </c>
      <c r="B138" s="182" t="s">
        <v>228</v>
      </c>
      <c r="C138" s="182" t="s">
        <v>110</v>
      </c>
      <c r="D138" s="182" t="s">
        <v>678</v>
      </c>
      <c r="E138" s="182" t="s">
        <v>596</v>
      </c>
      <c r="F138" s="182">
        <v>23</v>
      </c>
      <c r="G138" s="182"/>
    </row>
    <row r="139" spans="1:7" x14ac:dyDescent="0.25">
      <c r="A139" s="182">
        <v>3</v>
      </c>
      <c r="B139" s="182" t="s">
        <v>615</v>
      </c>
      <c r="C139" s="182" t="s">
        <v>107</v>
      </c>
      <c r="D139" s="182" t="s">
        <v>679</v>
      </c>
      <c r="E139" s="182" t="s">
        <v>588</v>
      </c>
      <c r="F139" s="182">
        <v>19</v>
      </c>
      <c r="G139" s="182"/>
    </row>
    <row r="140" spans="1:7" x14ac:dyDescent="0.25">
      <c r="A140" s="182">
        <v>4</v>
      </c>
      <c r="B140" s="182" t="s">
        <v>618</v>
      </c>
      <c r="C140" s="182" t="s">
        <v>113</v>
      </c>
      <c r="D140" s="182" t="s">
        <v>680</v>
      </c>
      <c r="E140" s="182" t="s">
        <v>681</v>
      </c>
      <c r="F140" s="182">
        <v>36</v>
      </c>
      <c r="G140" s="182"/>
    </row>
    <row r="141" spans="1:7" x14ac:dyDescent="0.25">
      <c r="A141" s="182">
        <v>5</v>
      </c>
      <c r="B141" s="182" t="s">
        <v>663</v>
      </c>
      <c r="C141" s="182" t="s">
        <v>203</v>
      </c>
      <c r="D141" s="182" t="s">
        <v>682</v>
      </c>
      <c r="E141" s="182" t="s">
        <v>579</v>
      </c>
      <c r="F141" s="182">
        <v>43</v>
      </c>
      <c r="G141" s="182"/>
    </row>
    <row r="142" spans="1:7" x14ac:dyDescent="0.25">
      <c r="A142" s="182">
        <v>6</v>
      </c>
      <c r="B142" s="182" t="s">
        <v>668</v>
      </c>
      <c r="C142" s="182" t="s">
        <v>110</v>
      </c>
      <c r="D142" s="182" t="s">
        <v>683</v>
      </c>
      <c r="E142" s="182" t="s">
        <v>684</v>
      </c>
      <c r="F142" s="182">
        <v>25</v>
      </c>
      <c r="G142" s="182"/>
    </row>
    <row r="143" spans="1:7" x14ac:dyDescent="0.25">
      <c r="A143" s="182"/>
      <c r="B143" s="182"/>
      <c r="C143" s="182"/>
      <c r="D143" s="182"/>
      <c r="E143" s="182"/>
      <c r="F143" s="182"/>
      <c r="G143" s="182"/>
    </row>
    <row r="144" spans="1:7" x14ac:dyDescent="0.25">
      <c r="A144" s="182"/>
      <c r="B144" s="182"/>
      <c r="C144" s="182"/>
      <c r="D144" s="182"/>
      <c r="E144" s="182"/>
      <c r="F144" s="182"/>
      <c r="G144" s="182"/>
    </row>
    <row r="145" spans="1:7" x14ac:dyDescent="0.25">
      <c r="A145" s="182"/>
      <c r="B145" s="182" t="s">
        <v>231</v>
      </c>
      <c r="C145" s="182" t="s">
        <v>205</v>
      </c>
      <c r="D145" s="182"/>
      <c r="E145" s="182"/>
      <c r="F145" s="182"/>
      <c r="G145" s="182"/>
    </row>
    <row r="146" spans="1:7" x14ac:dyDescent="0.25">
      <c r="A146" s="182" t="s">
        <v>197</v>
      </c>
      <c r="B146" s="182" t="s">
        <v>2</v>
      </c>
      <c r="C146" s="182" t="s">
        <v>198</v>
      </c>
      <c r="D146" s="182" t="s">
        <v>105</v>
      </c>
      <c r="E146" s="182" t="s">
        <v>199</v>
      </c>
      <c r="F146" s="182" t="s">
        <v>61</v>
      </c>
      <c r="G146" s="182" t="s">
        <v>200</v>
      </c>
    </row>
    <row r="147" spans="1:7" x14ac:dyDescent="0.25">
      <c r="A147" s="182">
        <v>1</v>
      </c>
      <c r="B147" s="182" t="s">
        <v>279</v>
      </c>
      <c r="C147" s="182" t="s">
        <v>113</v>
      </c>
      <c r="D147" s="182" t="s">
        <v>623</v>
      </c>
      <c r="E147" s="182" t="s">
        <v>583</v>
      </c>
      <c r="F147" s="182">
        <v>69</v>
      </c>
      <c r="G147" s="182" t="s">
        <v>74</v>
      </c>
    </row>
    <row r="148" spans="1:7" x14ac:dyDescent="0.25">
      <c r="A148" s="182">
        <v>2</v>
      </c>
      <c r="B148" s="182" t="s">
        <v>201</v>
      </c>
      <c r="C148" s="182" t="s">
        <v>113</v>
      </c>
      <c r="D148" s="182" t="s">
        <v>582</v>
      </c>
      <c r="E148" s="182" t="s">
        <v>583</v>
      </c>
      <c r="F148" s="182">
        <v>55</v>
      </c>
      <c r="G148" s="182" t="s">
        <v>74</v>
      </c>
    </row>
    <row r="149" spans="1:7" x14ac:dyDescent="0.25">
      <c r="A149" s="182">
        <v>3</v>
      </c>
      <c r="B149" s="182" t="s">
        <v>213</v>
      </c>
      <c r="C149" s="182" t="s">
        <v>107</v>
      </c>
      <c r="D149" s="182" t="s">
        <v>685</v>
      </c>
      <c r="E149" s="182" t="s">
        <v>289</v>
      </c>
      <c r="F149" s="182">
        <v>40</v>
      </c>
      <c r="G149" s="182" t="s">
        <v>65</v>
      </c>
    </row>
    <row r="150" spans="1:7" x14ac:dyDescent="0.25">
      <c r="A150" s="182">
        <v>4</v>
      </c>
      <c r="B150" s="182" t="s">
        <v>261</v>
      </c>
      <c r="C150" s="182" t="s">
        <v>203</v>
      </c>
      <c r="D150" s="182" t="s">
        <v>686</v>
      </c>
      <c r="E150" s="182" t="s">
        <v>97</v>
      </c>
      <c r="F150" s="182">
        <v>71</v>
      </c>
      <c r="G150" s="182" t="s">
        <v>65</v>
      </c>
    </row>
    <row r="151" spans="1:7" x14ac:dyDescent="0.25">
      <c r="A151" s="181"/>
      <c r="B151" s="181"/>
      <c r="C151" s="181"/>
      <c r="D151" s="181"/>
      <c r="E151" s="181"/>
      <c r="F151" s="181"/>
      <c r="G151" s="181"/>
    </row>
    <row r="152" spans="1:7" x14ac:dyDescent="0.25">
      <c r="A152" s="181"/>
      <c r="B152" s="181"/>
      <c r="C152" s="181"/>
      <c r="D152" s="181"/>
      <c r="E152" s="181"/>
      <c r="F152" s="181"/>
      <c r="G152" s="181"/>
    </row>
    <row r="153" spans="1:7" x14ac:dyDescent="0.25">
      <c r="A153" s="181"/>
      <c r="B153" s="181"/>
      <c r="C153" s="181"/>
      <c r="D153" s="181"/>
      <c r="E153" s="181"/>
      <c r="F153" s="181"/>
      <c r="G153" s="181"/>
    </row>
    <row r="154" spans="1:7" x14ac:dyDescent="0.25">
      <c r="A154" s="181"/>
      <c r="B154" s="182" t="s">
        <v>545</v>
      </c>
      <c r="C154" s="181"/>
      <c r="D154" s="181"/>
      <c r="E154" s="181"/>
      <c r="F154" s="181"/>
      <c r="G154" s="181"/>
    </row>
    <row r="155" spans="1:7" x14ac:dyDescent="0.25">
      <c r="A155" s="181"/>
      <c r="B155" s="181"/>
      <c r="C155" s="181"/>
      <c r="D155" s="181"/>
      <c r="E155" s="181"/>
      <c r="F155" s="181"/>
      <c r="G155" s="181"/>
    </row>
    <row r="156" spans="1:7" x14ac:dyDescent="0.25">
      <c r="A156" s="181"/>
      <c r="B156" s="182" t="s">
        <v>113</v>
      </c>
      <c r="C156" s="182" t="s">
        <v>278</v>
      </c>
      <c r="D156" s="182">
        <v>47</v>
      </c>
      <c r="E156" s="182">
        <v>26</v>
      </c>
      <c r="F156" s="181"/>
      <c r="G156" s="181"/>
    </row>
    <row r="157" spans="1:7" x14ac:dyDescent="0.25">
      <c r="A157" s="181"/>
      <c r="B157" s="182"/>
      <c r="C157" s="182" t="s">
        <v>279</v>
      </c>
      <c r="D157" s="182">
        <v>47</v>
      </c>
      <c r="E157" s="182">
        <v>26</v>
      </c>
      <c r="F157" s="181"/>
      <c r="G157" s="181"/>
    </row>
    <row r="158" spans="1:7" x14ac:dyDescent="0.25">
      <c r="A158" s="181"/>
      <c r="B158" s="181"/>
      <c r="C158" s="181"/>
      <c r="D158" s="182">
        <f>SUM(D156:D157)</f>
        <v>94</v>
      </c>
      <c r="E158" s="182">
        <f>SUM(E156:E157)</f>
        <v>52</v>
      </c>
      <c r="F158" s="181"/>
      <c r="G158" s="181"/>
    </row>
    <row r="159" spans="1:7" x14ac:dyDescent="0.25">
      <c r="A159" s="181"/>
      <c r="B159" s="181"/>
      <c r="C159" s="181"/>
      <c r="D159" s="182"/>
      <c r="E159" s="182"/>
      <c r="F159" s="181"/>
      <c r="G159" s="181"/>
    </row>
    <row r="160" spans="1:7" x14ac:dyDescent="0.25">
      <c r="A160" s="181"/>
      <c r="B160" s="182" t="s">
        <v>107</v>
      </c>
      <c r="C160" s="182" t="s">
        <v>258</v>
      </c>
      <c r="D160" s="182">
        <v>48</v>
      </c>
      <c r="E160" s="182">
        <v>26</v>
      </c>
      <c r="F160" s="181"/>
      <c r="G160" s="181"/>
    </row>
    <row r="161" spans="1:7" x14ac:dyDescent="0.25">
      <c r="A161" s="181"/>
      <c r="B161" s="182"/>
      <c r="C161" s="182" t="s">
        <v>213</v>
      </c>
      <c r="D161" s="182">
        <v>45</v>
      </c>
      <c r="E161" s="182">
        <v>25</v>
      </c>
      <c r="F161" s="181"/>
      <c r="G161" s="181"/>
    </row>
    <row r="162" spans="1:7" x14ac:dyDescent="0.25">
      <c r="A162" s="181"/>
      <c r="B162" s="181"/>
      <c r="C162" s="181"/>
      <c r="D162" s="182">
        <f>SUM(D160:D161)</f>
        <v>93</v>
      </c>
      <c r="E162" s="182">
        <f>SUM(E160:E161)</f>
        <v>51</v>
      </c>
      <c r="F162" s="181"/>
      <c r="G162" s="181"/>
    </row>
    <row r="163" spans="1:7" x14ac:dyDescent="0.25">
      <c r="A163" s="181"/>
      <c r="B163" s="181"/>
      <c r="C163" s="181"/>
      <c r="D163" s="181"/>
      <c r="E163" s="181"/>
      <c r="F163" s="181"/>
      <c r="G163" s="181"/>
    </row>
    <row r="164" spans="1:7" x14ac:dyDescent="0.25">
      <c r="A164" s="181"/>
      <c r="B164" s="182" t="s">
        <v>203</v>
      </c>
      <c r="C164" s="182" t="s">
        <v>210</v>
      </c>
      <c r="D164" s="182">
        <v>41</v>
      </c>
      <c r="E164" s="182">
        <v>25</v>
      </c>
      <c r="F164" s="181"/>
      <c r="G164" s="181"/>
    </row>
    <row r="165" spans="1:7" x14ac:dyDescent="0.25">
      <c r="A165" s="181"/>
      <c r="B165" s="182"/>
      <c r="C165" s="182" t="s">
        <v>261</v>
      </c>
      <c r="D165" s="182">
        <v>45</v>
      </c>
      <c r="E165" s="182">
        <v>24</v>
      </c>
      <c r="F165" s="181"/>
      <c r="G165" s="181"/>
    </row>
    <row r="166" spans="1:7" x14ac:dyDescent="0.25">
      <c r="A166" s="181"/>
      <c r="B166" s="181"/>
      <c r="C166" s="181"/>
      <c r="D166" s="182">
        <f>SUM(D164:D165)</f>
        <v>86</v>
      </c>
      <c r="E166" s="182">
        <f>SUM(E164:E165)</f>
        <v>49</v>
      </c>
      <c r="F166" s="181"/>
      <c r="G166" s="181"/>
    </row>
    <row r="167" spans="1:7" x14ac:dyDescent="0.25">
      <c r="A167" s="181"/>
      <c r="B167" s="181"/>
      <c r="C167" s="181"/>
      <c r="D167" s="181"/>
      <c r="E167" s="181"/>
      <c r="F167" s="181"/>
      <c r="G167" s="181"/>
    </row>
    <row r="168" spans="1:7" x14ac:dyDescent="0.25">
      <c r="A168" s="181"/>
      <c r="B168" s="182" t="s">
        <v>110</v>
      </c>
      <c r="C168" s="182" t="s">
        <v>554</v>
      </c>
      <c r="D168" s="182">
        <v>37</v>
      </c>
      <c r="E168" s="182">
        <v>22</v>
      </c>
      <c r="F168" s="181"/>
      <c r="G168" s="181"/>
    </row>
    <row r="169" spans="1:7" x14ac:dyDescent="0.25">
      <c r="A169" s="181"/>
      <c r="B169" s="182"/>
      <c r="C169" s="182" t="s">
        <v>228</v>
      </c>
      <c r="D169" s="182">
        <v>40</v>
      </c>
      <c r="E169" s="182">
        <v>24</v>
      </c>
      <c r="F169" s="181"/>
      <c r="G169" s="181"/>
    </row>
    <row r="170" spans="1:7" x14ac:dyDescent="0.25">
      <c r="A170" s="181"/>
      <c r="B170" s="181"/>
      <c r="C170" s="181"/>
      <c r="D170" s="182">
        <f>SUM(D168:D169)</f>
        <v>77</v>
      </c>
      <c r="E170" s="182">
        <f>SUM(E168:E169)</f>
        <v>46</v>
      </c>
      <c r="F170" s="181"/>
      <c r="G170" s="181"/>
    </row>
    <row r="171" spans="1:7" x14ac:dyDescent="0.25">
      <c r="A171" s="181"/>
      <c r="B171" s="181"/>
      <c r="C171" s="181"/>
      <c r="D171" s="181"/>
      <c r="E171" s="181"/>
      <c r="F171" s="181"/>
      <c r="G171" s="181"/>
    </row>
    <row r="172" spans="1:7" x14ac:dyDescent="0.25">
      <c r="A172" s="181"/>
      <c r="B172" s="181"/>
      <c r="C172" s="181"/>
      <c r="D172" s="181"/>
      <c r="E172" s="181"/>
      <c r="F172" s="181"/>
      <c r="G172" s="181"/>
    </row>
    <row r="173" spans="1:7" x14ac:dyDescent="0.25">
      <c r="A173" s="181"/>
      <c r="B173" s="182" t="s">
        <v>539</v>
      </c>
      <c r="C173" s="181"/>
      <c r="D173" s="181"/>
      <c r="E173" s="181"/>
      <c r="F173" s="181"/>
      <c r="G173" s="181"/>
    </row>
    <row r="174" spans="1:7" x14ac:dyDescent="0.25">
      <c r="A174" s="181"/>
      <c r="B174" s="181"/>
      <c r="C174" s="181"/>
      <c r="D174" s="181"/>
      <c r="E174" s="181"/>
      <c r="F174" s="181"/>
      <c r="G174" s="181"/>
    </row>
    <row r="175" spans="1:7" x14ac:dyDescent="0.25">
      <c r="A175" s="181"/>
      <c r="B175" s="182" t="s">
        <v>107</v>
      </c>
      <c r="C175" s="182" t="s">
        <v>549</v>
      </c>
      <c r="D175" s="182">
        <v>48</v>
      </c>
      <c r="E175" s="182">
        <v>26</v>
      </c>
      <c r="F175" s="181"/>
      <c r="G175" s="181"/>
    </row>
    <row r="176" spans="1:7" x14ac:dyDescent="0.25">
      <c r="A176" s="181"/>
      <c r="B176" s="182" t="s">
        <v>107</v>
      </c>
      <c r="C176" s="182" t="s">
        <v>258</v>
      </c>
      <c r="D176" s="182">
        <v>47</v>
      </c>
      <c r="E176" s="182">
        <v>26</v>
      </c>
      <c r="F176" s="181"/>
      <c r="G176" s="181"/>
    </row>
    <row r="177" spans="1:7" x14ac:dyDescent="0.25">
      <c r="A177" s="181"/>
      <c r="B177" s="182" t="s">
        <v>107</v>
      </c>
      <c r="C177" s="182" t="s">
        <v>213</v>
      </c>
      <c r="D177" s="182">
        <v>46</v>
      </c>
      <c r="E177" s="182">
        <v>26</v>
      </c>
      <c r="F177" s="181"/>
      <c r="G177" s="181"/>
    </row>
    <row r="178" spans="1:7" x14ac:dyDescent="0.25">
      <c r="A178" s="181"/>
      <c r="B178" s="181"/>
      <c r="C178" s="181"/>
      <c r="D178" s="182">
        <f>SUM(D175:D177)</f>
        <v>141</v>
      </c>
      <c r="E178" s="182">
        <f>SUM(E175:E177)</f>
        <v>78</v>
      </c>
      <c r="F178" s="181"/>
      <c r="G178" s="181"/>
    </row>
    <row r="179" spans="1:7" x14ac:dyDescent="0.25">
      <c r="A179" s="181"/>
      <c r="B179" s="182"/>
      <c r="C179" s="182"/>
      <c r="D179" s="181"/>
      <c r="E179" s="181"/>
      <c r="F179" s="181"/>
      <c r="G179" s="181"/>
    </row>
    <row r="180" spans="1:7" x14ac:dyDescent="0.25">
      <c r="A180" s="181"/>
      <c r="B180" s="182" t="s">
        <v>113</v>
      </c>
      <c r="C180" s="182" t="s">
        <v>278</v>
      </c>
      <c r="D180" s="182">
        <v>48</v>
      </c>
      <c r="E180" s="182">
        <v>26</v>
      </c>
      <c r="F180" s="181"/>
      <c r="G180" s="181"/>
    </row>
    <row r="181" spans="1:7" x14ac:dyDescent="0.25">
      <c r="A181" s="181"/>
      <c r="B181" s="182" t="s">
        <v>113</v>
      </c>
      <c r="C181" s="182" t="s">
        <v>604</v>
      </c>
      <c r="D181" s="182">
        <v>46</v>
      </c>
      <c r="E181" s="182">
        <v>26</v>
      </c>
      <c r="F181" s="181"/>
      <c r="G181" s="181"/>
    </row>
    <row r="182" spans="1:7" x14ac:dyDescent="0.25">
      <c r="A182" s="181"/>
      <c r="B182" s="182" t="s">
        <v>113</v>
      </c>
      <c r="C182" s="182" t="s">
        <v>279</v>
      </c>
      <c r="D182" s="182">
        <v>46</v>
      </c>
      <c r="E182" s="182">
        <v>26</v>
      </c>
      <c r="F182" s="181"/>
      <c r="G182" s="181"/>
    </row>
    <row r="183" spans="1:7" x14ac:dyDescent="0.25">
      <c r="A183" s="181"/>
      <c r="B183" s="181"/>
      <c r="C183" s="181"/>
      <c r="D183" s="182">
        <f>SUM(D180:D182)</f>
        <v>140</v>
      </c>
      <c r="E183" s="182">
        <f>SUM(E180:E182)</f>
        <v>78</v>
      </c>
      <c r="F183" s="181"/>
      <c r="G183" s="181"/>
    </row>
    <row r="184" spans="1:7" x14ac:dyDescent="0.25">
      <c r="A184" s="181"/>
      <c r="B184" s="181"/>
      <c r="C184" s="182"/>
      <c r="D184" s="181"/>
      <c r="E184" s="181"/>
      <c r="F184" s="181"/>
      <c r="G184" s="181"/>
    </row>
    <row r="185" spans="1:7" x14ac:dyDescent="0.25">
      <c r="A185" s="181"/>
      <c r="B185" s="182" t="s">
        <v>203</v>
      </c>
      <c r="C185" s="182" t="s">
        <v>281</v>
      </c>
      <c r="D185" s="182">
        <v>46</v>
      </c>
      <c r="E185" s="182">
        <v>26</v>
      </c>
      <c r="F185" s="181"/>
      <c r="G185" s="181"/>
    </row>
    <row r="186" spans="1:7" x14ac:dyDescent="0.25">
      <c r="A186" s="181"/>
      <c r="B186" s="182" t="s">
        <v>203</v>
      </c>
      <c r="C186" s="182" t="s">
        <v>210</v>
      </c>
      <c r="D186" s="182">
        <v>45</v>
      </c>
      <c r="E186" s="182">
        <v>26</v>
      </c>
      <c r="F186" s="181"/>
      <c r="G186" s="181"/>
    </row>
    <row r="187" spans="1:7" x14ac:dyDescent="0.25">
      <c r="A187" s="181"/>
      <c r="B187" s="182" t="s">
        <v>203</v>
      </c>
      <c r="C187" s="182" t="s">
        <v>262</v>
      </c>
      <c r="D187" s="182">
        <v>44</v>
      </c>
      <c r="E187" s="182">
        <v>25</v>
      </c>
      <c r="F187" s="181"/>
      <c r="G187" s="181"/>
    </row>
    <row r="188" spans="1:7" x14ac:dyDescent="0.25">
      <c r="A188" s="181"/>
      <c r="B188" s="182"/>
      <c r="C188" s="182"/>
      <c r="D188" s="182">
        <f>SUM(D185:D187)</f>
        <v>135</v>
      </c>
      <c r="E188" s="182">
        <f>SUM(E185:E187)</f>
        <v>77</v>
      </c>
      <c r="F188" s="181"/>
      <c r="G188" s="181"/>
    </row>
    <row r="189" spans="1:7" x14ac:dyDescent="0.25">
      <c r="A189" s="181"/>
      <c r="B189" s="181"/>
      <c r="C189" s="182"/>
      <c r="D189" s="181"/>
      <c r="E189" s="181"/>
      <c r="F189" s="181"/>
      <c r="G189" s="181"/>
    </row>
    <row r="190" spans="1:7" x14ac:dyDescent="0.25">
      <c r="A190" s="181"/>
      <c r="B190" s="182" t="s">
        <v>110</v>
      </c>
      <c r="C190" s="182" t="s">
        <v>208</v>
      </c>
      <c r="D190" s="182">
        <v>46</v>
      </c>
      <c r="E190" s="182">
        <v>26</v>
      </c>
      <c r="F190" s="181"/>
      <c r="G190" s="181"/>
    </row>
    <row r="191" spans="1:7" x14ac:dyDescent="0.25">
      <c r="A191" s="181"/>
      <c r="B191" s="182" t="s">
        <v>110</v>
      </c>
      <c r="C191" s="182" t="s">
        <v>282</v>
      </c>
      <c r="D191" s="182">
        <v>44</v>
      </c>
      <c r="E191" s="182">
        <v>24</v>
      </c>
      <c r="F191" s="181"/>
      <c r="G191" s="181"/>
    </row>
    <row r="192" spans="1:7" x14ac:dyDescent="0.25">
      <c r="A192" s="181"/>
      <c r="B192" s="182" t="s">
        <v>110</v>
      </c>
      <c r="C192" s="182" t="s">
        <v>280</v>
      </c>
      <c r="D192" s="182">
        <v>43</v>
      </c>
      <c r="E192" s="182">
        <v>24</v>
      </c>
      <c r="F192" s="181"/>
      <c r="G192" s="181"/>
    </row>
    <row r="193" spans="1:7" x14ac:dyDescent="0.25">
      <c r="A193" s="181"/>
      <c r="B193" s="181"/>
      <c r="C193" s="181"/>
      <c r="D193" s="182">
        <f>SUM(D190:D192)</f>
        <v>133</v>
      </c>
      <c r="E193" s="182">
        <f>SUM(E190:E192)</f>
        <v>74</v>
      </c>
      <c r="F193" s="181"/>
      <c r="G193" s="181"/>
    </row>
    <row r="194" spans="1:7" x14ac:dyDescent="0.25">
      <c r="A194" s="181"/>
      <c r="B194" s="181"/>
      <c r="C194" s="182"/>
      <c r="D194" s="181"/>
      <c r="E194" s="181"/>
      <c r="F194" s="181"/>
      <c r="G194" s="181"/>
    </row>
    <row r="195" spans="1:7" x14ac:dyDescent="0.25">
      <c r="A195" s="181"/>
      <c r="B195" s="182" t="s">
        <v>224</v>
      </c>
      <c r="C195" s="182" t="s">
        <v>276</v>
      </c>
      <c r="D195" s="182">
        <v>40</v>
      </c>
      <c r="E195" s="182">
        <v>24</v>
      </c>
      <c r="F195" s="181"/>
      <c r="G195" s="181"/>
    </row>
    <row r="196" spans="1:7" x14ac:dyDescent="0.25">
      <c r="A196" s="181"/>
      <c r="B196" s="182" t="s">
        <v>224</v>
      </c>
      <c r="C196" s="182" t="s">
        <v>665</v>
      </c>
      <c r="D196" s="182">
        <v>37</v>
      </c>
      <c r="E196" s="182">
        <v>22</v>
      </c>
      <c r="F196" s="181"/>
      <c r="G196" s="181"/>
    </row>
    <row r="197" spans="1:7" x14ac:dyDescent="0.25">
      <c r="A197" s="181"/>
      <c r="B197" s="182" t="s">
        <v>224</v>
      </c>
      <c r="C197" s="182" t="s">
        <v>284</v>
      </c>
      <c r="D197" s="182">
        <v>29</v>
      </c>
      <c r="E197" s="182">
        <v>21</v>
      </c>
      <c r="F197" s="181"/>
      <c r="G197" s="181"/>
    </row>
    <row r="198" spans="1:7" x14ac:dyDescent="0.25">
      <c r="A198" s="181"/>
      <c r="B198" s="181"/>
      <c r="C198" s="181"/>
      <c r="D198" s="182">
        <f>SUM(D195:D197)</f>
        <v>106</v>
      </c>
      <c r="E198" s="182">
        <f>SUM(E195:E197)</f>
        <v>67</v>
      </c>
      <c r="F198" s="181"/>
      <c r="G198" s="181"/>
    </row>
    <row r="199" spans="1:7" x14ac:dyDescent="0.25">
      <c r="A199" s="181"/>
      <c r="B199" s="182" t="s">
        <v>540</v>
      </c>
      <c r="C199" s="182"/>
      <c r="D199" s="181"/>
      <c r="E199" s="181"/>
      <c r="F199" s="181"/>
      <c r="G199" s="181"/>
    </row>
    <row r="200" spans="1:7" x14ac:dyDescent="0.25">
      <c r="A200" s="181"/>
      <c r="B200" s="182"/>
      <c r="C200" s="182"/>
      <c r="D200" s="181"/>
      <c r="E200" s="181"/>
      <c r="F200" s="181"/>
      <c r="G200" s="181"/>
    </row>
    <row r="201" spans="1:7" x14ac:dyDescent="0.25">
      <c r="A201" s="181"/>
      <c r="B201" s="182" t="s">
        <v>203</v>
      </c>
      <c r="C201" s="182" t="s">
        <v>230</v>
      </c>
      <c r="D201" s="182">
        <v>41</v>
      </c>
      <c r="E201" s="182">
        <v>25</v>
      </c>
      <c r="F201" s="181"/>
      <c r="G201" s="181"/>
    </row>
    <row r="202" spans="1:7" x14ac:dyDescent="0.25">
      <c r="A202" s="181"/>
      <c r="B202" s="182" t="s">
        <v>203</v>
      </c>
      <c r="C202" s="182" t="s">
        <v>651</v>
      </c>
      <c r="D202" s="182">
        <v>46</v>
      </c>
      <c r="E202" s="182">
        <v>26</v>
      </c>
      <c r="F202" s="181"/>
      <c r="G202" s="181"/>
    </row>
    <row r="203" spans="1:7" x14ac:dyDescent="0.25">
      <c r="A203" s="181"/>
      <c r="B203" s="181"/>
      <c r="C203" s="181"/>
      <c r="D203" s="182">
        <f>SUM(D201:D202)</f>
        <v>87</v>
      </c>
      <c r="E203" s="182">
        <f>SUM(E201:E202)</f>
        <v>51</v>
      </c>
      <c r="F203" s="181"/>
      <c r="G203" s="181"/>
    </row>
    <row r="204" spans="1:7" x14ac:dyDescent="0.25">
      <c r="A204" s="181"/>
      <c r="B204" s="181"/>
      <c r="C204" s="181"/>
      <c r="D204" s="181"/>
      <c r="E204" s="181"/>
      <c r="F204" s="181"/>
      <c r="G204" s="181"/>
    </row>
    <row r="205" spans="1:7" x14ac:dyDescent="0.25">
      <c r="A205" s="181"/>
      <c r="B205" s="182" t="s">
        <v>107</v>
      </c>
      <c r="C205" s="182" t="s">
        <v>225</v>
      </c>
      <c r="D205" s="182">
        <v>39</v>
      </c>
      <c r="E205" s="182">
        <v>22</v>
      </c>
      <c r="F205" s="181"/>
      <c r="G205" s="181"/>
    </row>
    <row r="206" spans="1:7" x14ac:dyDescent="0.25">
      <c r="A206" s="181"/>
      <c r="B206" s="182" t="s">
        <v>107</v>
      </c>
      <c r="C206" s="182" t="s">
        <v>229</v>
      </c>
      <c r="D206" s="182">
        <v>44</v>
      </c>
      <c r="E206" s="182">
        <v>25</v>
      </c>
      <c r="F206" s="181"/>
      <c r="G206" s="181"/>
    </row>
    <row r="207" spans="1:7" x14ac:dyDescent="0.25">
      <c r="A207" s="181"/>
      <c r="B207" s="181"/>
      <c r="C207" s="181"/>
      <c r="D207" s="182">
        <f>SUM(D205:D206)</f>
        <v>83</v>
      </c>
      <c r="E207" s="182">
        <f>SUM(E205:E206)</f>
        <v>47</v>
      </c>
      <c r="F207" s="181"/>
      <c r="G207" s="181"/>
    </row>
    <row r="208" spans="1:7" x14ac:dyDescent="0.25">
      <c r="A208" s="181"/>
      <c r="B208" s="181"/>
      <c r="C208" s="181"/>
      <c r="D208" s="181"/>
      <c r="E208" s="181"/>
      <c r="F208" s="181"/>
      <c r="G208" s="181"/>
    </row>
    <row r="209" spans="1:7" x14ac:dyDescent="0.25">
      <c r="A209" s="181"/>
      <c r="B209" s="182" t="s">
        <v>110</v>
      </c>
      <c r="C209" s="182" t="s">
        <v>561</v>
      </c>
      <c r="D209" s="182">
        <v>36</v>
      </c>
      <c r="E209" s="182">
        <v>22</v>
      </c>
      <c r="F209" s="181"/>
      <c r="G209" s="181"/>
    </row>
    <row r="210" spans="1:7" x14ac:dyDescent="0.25">
      <c r="A210" s="181"/>
      <c r="B210" s="182" t="s">
        <v>110</v>
      </c>
      <c r="C210" s="182" t="s">
        <v>228</v>
      </c>
      <c r="D210" s="182">
        <v>46</v>
      </c>
      <c r="E210" s="182">
        <v>26</v>
      </c>
      <c r="F210" s="181"/>
      <c r="G210" s="181"/>
    </row>
    <row r="211" spans="1:7" x14ac:dyDescent="0.25">
      <c r="A211" s="181"/>
      <c r="B211" s="181"/>
      <c r="C211" s="181"/>
      <c r="D211" s="182">
        <f>SUM(D209:D210)</f>
        <v>82</v>
      </c>
      <c r="E211" s="182">
        <f>SUM(E209:E210)</f>
        <v>48</v>
      </c>
      <c r="F211" s="181"/>
      <c r="G211" s="181"/>
    </row>
    <row r="212" spans="1:7" x14ac:dyDescent="0.25">
      <c r="A212" s="181"/>
      <c r="B212" s="181"/>
      <c r="C212" s="181"/>
      <c r="D212" s="181"/>
      <c r="E212" s="181"/>
      <c r="F212" s="181"/>
      <c r="G212" s="181"/>
    </row>
    <row r="213" spans="1:7" x14ac:dyDescent="0.25">
      <c r="A213" s="181"/>
      <c r="B213" s="182" t="s">
        <v>291</v>
      </c>
      <c r="C213" s="181"/>
      <c r="D213" s="181"/>
      <c r="E213" s="181"/>
      <c r="F213" s="181"/>
      <c r="G213" s="181"/>
    </row>
    <row r="214" spans="1:7" x14ac:dyDescent="0.25">
      <c r="A214" s="181"/>
      <c r="B214" s="181"/>
      <c r="C214" s="181"/>
      <c r="D214" s="181"/>
      <c r="E214" s="181"/>
      <c r="F214" s="181"/>
      <c r="G214" s="181"/>
    </row>
    <row r="215" spans="1:7" x14ac:dyDescent="0.25">
      <c r="A215" s="181"/>
      <c r="B215" s="182" t="s">
        <v>107</v>
      </c>
      <c r="C215" s="182" t="s">
        <v>586</v>
      </c>
      <c r="D215" s="182">
        <v>40</v>
      </c>
      <c r="E215" s="182">
        <v>24</v>
      </c>
      <c r="F215" s="181"/>
      <c r="G215" s="181"/>
    </row>
    <row r="216" spans="1:7" x14ac:dyDescent="0.25">
      <c r="A216" s="181"/>
      <c r="B216" s="182" t="s">
        <v>107</v>
      </c>
      <c r="C216" s="182" t="s">
        <v>219</v>
      </c>
      <c r="D216" s="182">
        <v>43</v>
      </c>
      <c r="E216" s="182">
        <v>24</v>
      </c>
      <c r="F216" s="181"/>
      <c r="G216" s="181"/>
    </row>
    <row r="217" spans="1:7" x14ac:dyDescent="0.25">
      <c r="A217" s="181"/>
      <c r="B217" s="181"/>
      <c r="C217" s="181"/>
      <c r="D217" s="182">
        <v>83</v>
      </c>
      <c r="E217" s="182">
        <v>48</v>
      </c>
      <c r="F217" s="181"/>
      <c r="G217" s="181"/>
    </row>
    <row r="218" spans="1:7" x14ac:dyDescent="0.25">
      <c r="A218" s="181"/>
      <c r="B218" s="181"/>
      <c r="C218" s="181"/>
      <c r="D218" s="181"/>
      <c r="E218" s="181"/>
      <c r="F218" s="181"/>
      <c r="G218" s="181"/>
    </row>
    <row r="219" spans="1:7" x14ac:dyDescent="0.25">
      <c r="A219" s="181"/>
      <c r="B219" s="182" t="s">
        <v>110</v>
      </c>
      <c r="C219" s="182" t="s">
        <v>564</v>
      </c>
      <c r="D219" s="182">
        <v>35</v>
      </c>
      <c r="E219" s="182">
        <v>23</v>
      </c>
      <c r="F219" s="181"/>
      <c r="G219" s="181"/>
    </row>
    <row r="220" spans="1:7" x14ac:dyDescent="0.25">
      <c r="A220" s="181"/>
      <c r="B220" s="182" t="s">
        <v>110</v>
      </c>
      <c r="C220" s="182" t="s">
        <v>643</v>
      </c>
      <c r="D220" s="182">
        <v>24</v>
      </c>
      <c r="E220" s="182">
        <v>17</v>
      </c>
      <c r="F220" s="181"/>
      <c r="G220" s="181"/>
    </row>
    <row r="221" spans="1:7" x14ac:dyDescent="0.25">
      <c r="A221" s="181"/>
      <c r="B221" s="181"/>
      <c r="C221" s="181"/>
      <c r="D221" s="182">
        <v>59</v>
      </c>
      <c r="E221" s="182">
        <v>40</v>
      </c>
      <c r="F221" s="181"/>
      <c r="G221" s="181"/>
    </row>
    <row r="222" spans="1:7" x14ac:dyDescent="0.25">
      <c r="A222" s="181"/>
      <c r="B222" s="181"/>
      <c r="C222" s="181"/>
      <c r="D222" s="181"/>
      <c r="E222" s="181"/>
      <c r="F222" s="181"/>
      <c r="G222" s="181"/>
    </row>
    <row r="223" spans="1:7" x14ac:dyDescent="0.25">
      <c r="A223" s="181"/>
      <c r="B223" s="181"/>
      <c r="C223" s="181"/>
      <c r="D223" s="181"/>
      <c r="E223" s="181"/>
      <c r="F223" s="181"/>
      <c r="G223" s="181"/>
    </row>
    <row r="224" spans="1:7" x14ac:dyDescent="0.25">
      <c r="A224" s="181"/>
      <c r="B224" s="182" t="s">
        <v>107</v>
      </c>
      <c r="C224" s="181"/>
      <c r="D224" s="181"/>
      <c r="E224" s="181"/>
      <c r="F224" s="181"/>
      <c r="G224" s="181"/>
    </row>
    <row r="225" spans="1:7" x14ac:dyDescent="0.25">
      <c r="A225" s="181"/>
      <c r="B225" s="182"/>
      <c r="C225" s="181"/>
      <c r="D225" s="181"/>
      <c r="E225" s="181"/>
      <c r="F225" s="181"/>
      <c r="G225" s="181"/>
    </row>
    <row r="226" spans="1:7" x14ac:dyDescent="0.25">
      <c r="A226" s="181"/>
      <c r="B226" s="182" t="s">
        <v>687</v>
      </c>
      <c r="C226" s="181"/>
      <c r="D226" s="181"/>
      <c r="E226" s="181"/>
      <c r="F226" s="181"/>
      <c r="G226" s="181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7"/>
  <sheetViews>
    <sheetView topLeftCell="A114" workbookViewId="0">
      <selection activeCell="C128" sqref="C128"/>
    </sheetView>
  </sheetViews>
  <sheetFormatPr defaultRowHeight="15" x14ac:dyDescent="0.25"/>
  <cols>
    <col min="1" max="1" width="3" bestFit="1" customWidth="1"/>
    <col min="2" max="2" width="17.85546875" bestFit="1" customWidth="1"/>
    <col min="3" max="3" width="15.140625" bestFit="1" customWidth="1"/>
    <col min="4" max="4" width="5.42578125" bestFit="1" customWidth="1"/>
    <col min="5" max="5" width="2.7109375" bestFit="1" customWidth="1"/>
    <col min="6" max="6" width="3" bestFit="1" customWidth="1"/>
    <col min="7" max="7" width="4" customWidth="1"/>
    <col min="8" max="8" width="3" bestFit="1" customWidth="1"/>
    <col min="9" max="9" width="2.7109375" bestFit="1" customWidth="1"/>
    <col min="10" max="10" width="3" bestFit="1" customWidth="1"/>
    <col min="11" max="11" width="2.7109375" bestFit="1" customWidth="1"/>
    <col min="12" max="12" width="3" bestFit="1" customWidth="1"/>
    <col min="13" max="13" width="2.7109375" bestFit="1" customWidth="1"/>
    <col min="14" max="14" width="3" bestFit="1" customWidth="1"/>
    <col min="15" max="15" width="2.7109375" bestFit="1" customWidth="1"/>
    <col min="16" max="16" width="3" bestFit="1" customWidth="1"/>
    <col min="17" max="17" width="2.7109375" bestFit="1" customWidth="1"/>
    <col min="18" max="18" width="3" bestFit="1" customWidth="1"/>
    <col min="19" max="19" width="2.7109375" bestFit="1" customWidth="1"/>
    <col min="20" max="20" width="3" bestFit="1" customWidth="1"/>
    <col min="21" max="21" width="0.85546875" customWidth="1"/>
    <col min="22" max="22" width="4.28515625" customWidth="1"/>
    <col min="23" max="23" width="1.85546875" bestFit="1" customWidth="1"/>
    <col min="24" max="24" width="3" bestFit="1" customWidth="1"/>
    <col min="25" max="25" width="6.42578125" bestFit="1" customWidth="1"/>
    <col min="26" max="26" width="6.140625" bestFit="1" customWidth="1"/>
  </cols>
  <sheetData>
    <row r="1" spans="1:26" ht="15.75" thickBot="1" x14ac:dyDescent="0.3">
      <c r="B1" s="135" t="s">
        <v>690</v>
      </c>
      <c r="C1" s="135"/>
      <c r="D1" s="135"/>
    </row>
    <row r="2" spans="1:26" x14ac:dyDescent="0.25">
      <c r="A2" s="135"/>
      <c r="B2" s="66" t="s">
        <v>91</v>
      </c>
      <c r="C2" s="135"/>
      <c r="D2" s="135"/>
      <c r="E2" s="195">
        <v>1</v>
      </c>
      <c r="F2" s="195"/>
      <c r="G2" s="195">
        <v>2</v>
      </c>
      <c r="H2" s="195"/>
      <c r="I2" s="195">
        <v>3</v>
      </c>
      <c r="J2" s="195"/>
      <c r="K2" s="196">
        <v>4</v>
      </c>
      <c r="L2" s="196"/>
      <c r="M2" s="196">
        <v>5</v>
      </c>
      <c r="N2" s="196"/>
      <c r="O2" s="196">
        <v>6</v>
      </c>
      <c r="P2" s="196"/>
      <c r="Q2" s="196">
        <v>7</v>
      </c>
      <c r="R2" s="196"/>
      <c r="S2" s="196">
        <v>8</v>
      </c>
      <c r="T2" s="196"/>
      <c r="U2" s="197"/>
      <c r="V2" s="198" t="s">
        <v>691</v>
      </c>
      <c r="W2" s="199"/>
      <c r="X2" s="200"/>
      <c r="Y2" s="201"/>
      <c r="Z2" s="135"/>
    </row>
    <row r="3" spans="1:26" x14ac:dyDescent="0.25">
      <c r="A3" s="135"/>
      <c r="B3" s="202" t="s">
        <v>2</v>
      </c>
      <c r="C3" s="202" t="s">
        <v>198</v>
      </c>
      <c r="D3" s="202" t="s">
        <v>59</v>
      </c>
      <c r="E3" s="195" t="s">
        <v>692</v>
      </c>
      <c r="F3" s="195" t="s">
        <v>693</v>
      </c>
      <c r="G3" s="195" t="s">
        <v>692</v>
      </c>
      <c r="H3" s="195" t="s">
        <v>693</v>
      </c>
      <c r="I3" s="195" t="s">
        <v>692</v>
      </c>
      <c r="J3" s="195" t="s">
        <v>693</v>
      </c>
      <c r="K3" s="195" t="s">
        <v>692</v>
      </c>
      <c r="L3" s="195" t="s">
        <v>693</v>
      </c>
      <c r="M3" s="195" t="s">
        <v>692</v>
      </c>
      <c r="N3" s="195" t="s">
        <v>693</v>
      </c>
      <c r="O3" s="195" t="s">
        <v>692</v>
      </c>
      <c r="P3" s="195" t="s">
        <v>693</v>
      </c>
      <c r="Q3" s="195" t="s">
        <v>692</v>
      </c>
      <c r="R3" s="195" t="s">
        <v>693</v>
      </c>
      <c r="S3" s="195" t="s">
        <v>692</v>
      </c>
      <c r="T3" s="195" t="s">
        <v>693</v>
      </c>
      <c r="U3" s="203"/>
      <c r="V3" s="204" t="s">
        <v>692</v>
      </c>
      <c r="W3" s="205" t="s">
        <v>46</v>
      </c>
      <c r="X3" s="206" t="s">
        <v>693</v>
      </c>
      <c r="Y3" s="207" t="s">
        <v>61</v>
      </c>
      <c r="Z3" s="135" t="s">
        <v>694</v>
      </c>
    </row>
    <row r="4" spans="1:26" x14ac:dyDescent="0.25">
      <c r="A4" s="135">
        <v>1</v>
      </c>
      <c r="B4" s="202" t="s">
        <v>118</v>
      </c>
      <c r="C4" s="202" t="s">
        <v>695</v>
      </c>
      <c r="D4" s="202">
        <v>3</v>
      </c>
      <c r="E4" s="208">
        <v>5</v>
      </c>
      <c r="F4" s="208">
        <v>2</v>
      </c>
      <c r="G4" s="208">
        <v>6</v>
      </c>
      <c r="H4" s="208">
        <v>3</v>
      </c>
      <c r="I4" s="208">
        <v>5</v>
      </c>
      <c r="J4" s="208">
        <v>5</v>
      </c>
      <c r="K4" s="208">
        <v>5</v>
      </c>
      <c r="L4" s="208">
        <v>1</v>
      </c>
      <c r="M4" s="208">
        <v>6</v>
      </c>
      <c r="N4" s="208">
        <v>4</v>
      </c>
      <c r="O4" s="208">
        <v>6</v>
      </c>
      <c r="P4" s="208">
        <v>4</v>
      </c>
      <c r="Q4" s="208">
        <v>6</v>
      </c>
      <c r="R4" s="208">
        <v>4</v>
      </c>
      <c r="S4" s="208">
        <v>6</v>
      </c>
      <c r="T4" s="208">
        <v>1</v>
      </c>
      <c r="U4" s="209"/>
      <c r="V4" s="210">
        <v>45</v>
      </c>
      <c r="W4" s="211" t="s">
        <v>46</v>
      </c>
      <c r="X4" s="212">
        <v>24</v>
      </c>
      <c r="Y4" s="213">
        <v>56</v>
      </c>
      <c r="Z4" s="135" t="s">
        <v>74</v>
      </c>
    </row>
    <row r="5" spans="1:26" x14ac:dyDescent="0.25">
      <c r="A5" s="135">
        <v>2</v>
      </c>
      <c r="B5" s="202" t="s">
        <v>405</v>
      </c>
      <c r="C5" s="202" t="s">
        <v>107</v>
      </c>
      <c r="D5" s="202">
        <v>3</v>
      </c>
      <c r="E5" s="208">
        <v>6</v>
      </c>
      <c r="F5" s="208">
        <v>2</v>
      </c>
      <c r="G5" s="208">
        <v>5</v>
      </c>
      <c r="H5" s="208">
        <v>3</v>
      </c>
      <c r="I5" s="208">
        <v>4</v>
      </c>
      <c r="J5" s="208">
        <v>4</v>
      </c>
      <c r="K5" s="208">
        <v>6</v>
      </c>
      <c r="L5" s="208">
        <v>1</v>
      </c>
      <c r="M5" s="208">
        <v>5</v>
      </c>
      <c r="N5" s="208">
        <v>4</v>
      </c>
      <c r="O5" s="208">
        <v>5</v>
      </c>
      <c r="P5" s="208">
        <v>3</v>
      </c>
      <c r="Q5" s="208">
        <v>5</v>
      </c>
      <c r="R5" s="208">
        <v>3</v>
      </c>
      <c r="S5" s="208">
        <v>6</v>
      </c>
      <c r="T5" s="208">
        <v>1</v>
      </c>
      <c r="U5" s="209"/>
      <c r="V5" s="210">
        <v>42</v>
      </c>
      <c r="W5" s="211" t="s">
        <v>46</v>
      </c>
      <c r="X5" s="212">
        <v>21</v>
      </c>
      <c r="Y5" s="213">
        <v>64</v>
      </c>
      <c r="Z5" s="135" t="s">
        <v>65</v>
      </c>
    </row>
    <row r="6" spans="1:26" x14ac:dyDescent="0.25">
      <c r="A6" s="135">
        <v>3</v>
      </c>
      <c r="B6" s="202" t="s">
        <v>238</v>
      </c>
      <c r="C6" s="202" t="s">
        <v>113</v>
      </c>
      <c r="D6" s="202">
        <v>3</v>
      </c>
      <c r="E6" s="208">
        <v>6</v>
      </c>
      <c r="F6" s="208">
        <v>2</v>
      </c>
      <c r="G6" s="208">
        <v>5</v>
      </c>
      <c r="H6" s="208">
        <v>3</v>
      </c>
      <c r="I6" s="208">
        <v>3</v>
      </c>
      <c r="J6" s="208">
        <v>3</v>
      </c>
      <c r="K6" s="208">
        <v>5</v>
      </c>
      <c r="L6" s="208">
        <v>1</v>
      </c>
      <c r="M6" s="208">
        <v>5</v>
      </c>
      <c r="N6" s="208">
        <v>3</v>
      </c>
      <c r="O6" s="208">
        <v>4</v>
      </c>
      <c r="P6" s="208">
        <v>2</v>
      </c>
      <c r="Q6" s="208">
        <v>5</v>
      </c>
      <c r="R6" s="208">
        <v>4</v>
      </c>
      <c r="S6" s="208">
        <v>6</v>
      </c>
      <c r="T6" s="208">
        <v>1</v>
      </c>
      <c r="U6" s="209"/>
      <c r="V6" s="210">
        <v>39</v>
      </c>
      <c r="W6" s="211" t="s">
        <v>46</v>
      </c>
      <c r="X6" s="212">
        <v>19</v>
      </c>
      <c r="Y6" s="213">
        <v>40</v>
      </c>
      <c r="Z6" s="135" t="s">
        <v>65</v>
      </c>
    </row>
    <row r="7" spans="1:26" x14ac:dyDescent="0.25">
      <c r="A7" s="135">
        <v>4</v>
      </c>
      <c r="B7" s="202" t="s">
        <v>232</v>
      </c>
      <c r="C7" s="202" t="s">
        <v>107</v>
      </c>
      <c r="D7" s="202">
        <v>3</v>
      </c>
      <c r="E7" s="208">
        <v>3</v>
      </c>
      <c r="F7" s="208">
        <v>2</v>
      </c>
      <c r="G7" s="208">
        <v>6</v>
      </c>
      <c r="H7" s="208">
        <v>3</v>
      </c>
      <c r="I7" s="208">
        <v>4</v>
      </c>
      <c r="J7" s="208">
        <v>4</v>
      </c>
      <c r="K7" s="208">
        <v>3</v>
      </c>
      <c r="L7" s="208">
        <v>1</v>
      </c>
      <c r="M7" s="208">
        <v>6</v>
      </c>
      <c r="N7" s="208">
        <v>4</v>
      </c>
      <c r="O7" s="208">
        <v>5</v>
      </c>
      <c r="P7" s="208">
        <v>4</v>
      </c>
      <c r="Q7" s="208">
        <v>5</v>
      </c>
      <c r="R7" s="208">
        <v>4</v>
      </c>
      <c r="S7" s="208">
        <v>4</v>
      </c>
      <c r="T7" s="208">
        <v>1</v>
      </c>
      <c r="U7" s="209"/>
      <c r="V7" s="210">
        <v>36</v>
      </c>
      <c r="W7" s="211" t="s">
        <v>46</v>
      </c>
      <c r="X7" s="212">
        <v>23</v>
      </c>
      <c r="Y7" s="213">
        <v>29</v>
      </c>
      <c r="Z7" s="135"/>
    </row>
    <row r="8" spans="1:26" ht="15.75" thickBot="1" x14ac:dyDescent="0.3">
      <c r="A8" s="135">
        <v>5</v>
      </c>
      <c r="B8" s="202" t="s">
        <v>117</v>
      </c>
      <c r="C8" s="202" t="s">
        <v>369</v>
      </c>
      <c r="D8" s="202">
        <v>3</v>
      </c>
      <c r="E8" s="208">
        <v>5</v>
      </c>
      <c r="F8" s="208">
        <v>2</v>
      </c>
      <c r="G8" s="208">
        <v>2</v>
      </c>
      <c r="H8" s="208">
        <v>2</v>
      </c>
      <c r="I8" s="208">
        <v>1</v>
      </c>
      <c r="J8" s="208">
        <v>1</v>
      </c>
      <c r="K8" s="208">
        <v>6</v>
      </c>
      <c r="L8" s="208">
        <v>1</v>
      </c>
      <c r="M8" s="208">
        <v>4</v>
      </c>
      <c r="N8" s="208">
        <v>3</v>
      </c>
      <c r="O8" s="208">
        <v>4</v>
      </c>
      <c r="P8" s="208">
        <v>3</v>
      </c>
      <c r="Q8" s="208">
        <v>5</v>
      </c>
      <c r="R8" s="208">
        <v>4</v>
      </c>
      <c r="S8" s="208">
        <v>5</v>
      </c>
      <c r="T8" s="208">
        <v>1</v>
      </c>
      <c r="U8" s="209"/>
      <c r="V8" s="214">
        <v>32</v>
      </c>
      <c r="W8" s="215" t="s">
        <v>46</v>
      </c>
      <c r="X8" s="216">
        <v>17</v>
      </c>
      <c r="Y8" s="217">
        <v>38</v>
      </c>
      <c r="Z8" s="135"/>
    </row>
    <row r="9" spans="1:26" ht="15.75" thickBot="1" x14ac:dyDescent="0.3">
      <c r="A9" s="135"/>
      <c r="B9" s="135"/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</row>
    <row r="10" spans="1:26" x14ac:dyDescent="0.25">
      <c r="A10" s="135"/>
      <c r="B10" s="66" t="s">
        <v>92</v>
      </c>
      <c r="C10" s="135"/>
      <c r="D10" s="135"/>
      <c r="E10" s="195">
        <v>1</v>
      </c>
      <c r="F10" s="195"/>
      <c r="G10" s="195">
        <v>2</v>
      </c>
      <c r="H10" s="195"/>
      <c r="I10" s="195">
        <v>3</v>
      </c>
      <c r="J10" s="195"/>
      <c r="K10" s="196">
        <v>4</v>
      </c>
      <c r="L10" s="196"/>
      <c r="M10" s="196">
        <v>5</v>
      </c>
      <c r="N10" s="196"/>
      <c r="O10" s="196">
        <v>6</v>
      </c>
      <c r="P10" s="196"/>
      <c r="Q10" s="196">
        <v>7</v>
      </c>
      <c r="R10" s="196"/>
      <c r="S10" s="196">
        <v>8</v>
      </c>
      <c r="T10" s="196"/>
      <c r="U10" s="197"/>
      <c r="V10" s="198" t="s">
        <v>691</v>
      </c>
      <c r="W10" s="199"/>
      <c r="X10" s="200"/>
      <c r="Y10" s="201"/>
      <c r="Z10" s="135"/>
    </row>
    <row r="11" spans="1:26" x14ac:dyDescent="0.25">
      <c r="A11" s="135"/>
      <c r="B11" s="202" t="s">
        <v>2</v>
      </c>
      <c r="C11" s="202" t="s">
        <v>198</v>
      </c>
      <c r="D11" s="202" t="s">
        <v>59</v>
      </c>
      <c r="E11" s="195" t="s">
        <v>692</v>
      </c>
      <c r="F11" s="195" t="s">
        <v>693</v>
      </c>
      <c r="G11" s="195" t="s">
        <v>692</v>
      </c>
      <c r="H11" s="195" t="s">
        <v>693</v>
      </c>
      <c r="I11" s="195" t="s">
        <v>692</v>
      </c>
      <c r="J11" s="195" t="s">
        <v>693</v>
      </c>
      <c r="K11" s="195" t="s">
        <v>692</v>
      </c>
      <c r="L11" s="195" t="s">
        <v>693</v>
      </c>
      <c r="M11" s="195" t="s">
        <v>692</v>
      </c>
      <c r="N11" s="195" t="s">
        <v>693</v>
      </c>
      <c r="O11" s="195" t="s">
        <v>692</v>
      </c>
      <c r="P11" s="195" t="s">
        <v>693</v>
      </c>
      <c r="Q11" s="195" t="s">
        <v>692</v>
      </c>
      <c r="R11" s="195" t="s">
        <v>693</v>
      </c>
      <c r="S11" s="195" t="s">
        <v>692</v>
      </c>
      <c r="T11" s="195" t="s">
        <v>693</v>
      </c>
      <c r="U11" s="203"/>
      <c r="V11" s="204" t="s">
        <v>692</v>
      </c>
      <c r="W11" s="205" t="s">
        <v>46</v>
      </c>
      <c r="X11" s="206" t="s">
        <v>693</v>
      </c>
      <c r="Y11" s="207" t="s">
        <v>61</v>
      </c>
      <c r="Z11" s="135" t="s">
        <v>694</v>
      </c>
    </row>
    <row r="12" spans="1:26" x14ac:dyDescent="0.25">
      <c r="A12" s="135">
        <v>1</v>
      </c>
      <c r="B12" s="202" t="s">
        <v>112</v>
      </c>
      <c r="C12" s="202" t="s">
        <v>113</v>
      </c>
      <c r="D12" s="202">
        <v>2</v>
      </c>
      <c r="E12" s="208">
        <v>3</v>
      </c>
      <c r="F12" s="208">
        <v>2</v>
      </c>
      <c r="G12" s="208">
        <v>5</v>
      </c>
      <c r="H12" s="208">
        <v>3</v>
      </c>
      <c r="I12" s="208">
        <v>4</v>
      </c>
      <c r="J12" s="208">
        <v>3</v>
      </c>
      <c r="K12" s="208">
        <v>6</v>
      </c>
      <c r="L12" s="208">
        <v>1</v>
      </c>
      <c r="M12" s="208">
        <v>5</v>
      </c>
      <c r="N12" s="208">
        <v>4</v>
      </c>
      <c r="O12" s="208">
        <v>5</v>
      </c>
      <c r="P12" s="208">
        <v>3</v>
      </c>
      <c r="Q12" s="208">
        <v>6</v>
      </c>
      <c r="R12" s="208">
        <v>4</v>
      </c>
      <c r="S12" s="208">
        <v>5</v>
      </c>
      <c r="T12" s="208">
        <v>1</v>
      </c>
      <c r="U12" s="209"/>
      <c r="V12" s="210">
        <v>39</v>
      </c>
      <c r="W12" s="211" t="s">
        <v>46</v>
      </c>
      <c r="X12" s="212">
        <v>21</v>
      </c>
      <c r="Y12" s="213">
        <v>44</v>
      </c>
      <c r="Z12" s="135" t="s">
        <v>65</v>
      </c>
    </row>
    <row r="13" spans="1:26" x14ac:dyDescent="0.25">
      <c r="A13" s="135">
        <v>2</v>
      </c>
      <c r="B13" s="202" t="s">
        <v>233</v>
      </c>
      <c r="C13" s="202" t="s">
        <v>113</v>
      </c>
      <c r="D13" s="202">
        <v>2</v>
      </c>
      <c r="E13" s="208">
        <v>5</v>
      </c>
      <c r="F13" s="208">
        <v>2</v>
      </c>
      <c r="G13" s="208">
        <v>3</v>
      </c>
      <c r="H13" s="208">
        <v>2</v>
      </c>
      <c r="I13" s="208">
        <v>4</v>
      </c>
      <c r="J13" s="208">
        <v>3</v>
      </c>
      <c r="K13" s="208">
        <v>4</v>
      </c>
      <c r="L13" s="208">
        <v>1</v>
      </c>
      <c r="M13" s="208">
        <v>4</v>
      </c>
      <c r="N13" s="208">
        <v>3</v>
      </c>
      <c r="O13" s="208">
        <v>4</v>
      </c>
      <c r="P13" s="208">
        <v>4</v>
      </c>
      <c r="Q13" s="208">
        <v>6</v>
      </c>
      <c r="R13" s="208">
        <v>4</v>
      </c>
      <c r="S13" s="208">
        <v>4</v>
      </c>
      <c r="T13" s="208">
        <v>1</v>
      </c>
      <c r="U13" s="209"/>
      <c r="V13" s="210">
        <v>34</v>
      </c>
      <c r="W13" s="211" t="s">
        <v>46</v>
      </c>
      <c r="X13" s="212">
        <v>20</v>
      </c>
      <c r="Y13" s="213">
        <v>42</v>
      </c>
      <c r="Z13" s="135"/>
    </row>
    <row r="14" spans="1:26" x14ac:dyDescent="0.25">
      <c r="A14" s="135">
        <v>3</v>
      </c>
      <c r="B14" s="202" t="s">
        <v>71</v>
      </c>
      <c r="C14" s="202" t="s">
        <v>369</v>
      </c>
      <c r="D14" s="202">
        <v>2</v>
      </c>
      <c r="E14" s="208">
        <v>5</v>
      </c>
      <c r="F14" s="208">
        <v>2</v>
      </c>
      <c r="G14" s="208">
        <v>3</v>
      </c>
      <c r="H14" s="208">
        <v>2</v>
      </c>
      <c r="I14" s="208">
        <v>5</v>
      </c>
      <c r="J14" s="208">
        <v>4</v>
      </c>
      <c r="K14" s="208">
        <v>5</v>
      </c>
      <c r="L14" s="208">
        <v>1</v>
      </c>
      <c r="M14" s="208">
        <v>3</v>
      </c>
      <c r="N14" s="208">
        <v>2</v>
      </c>
      <c r="O14" s="208">
        <v>3</v>
      </c>
      <c r="P14" s="208">
        <v>3</v>
      </c>
      <c r="Q14" s="208">
        <v>4</v>
      </c>
      <c r="R14" s="208">
        <v>4</v>
      </c>
      <c r="S14" s="208">
        <v>6</v>
      </c>
      <c r="T14" s="208">
        <v>1</v>
      </c>
      <c r="U14" s="209"/>
      <c r="V14" s="210">
        <v>34</v>
      </c>
      <c r="W14" s="211" t="s">
        <v>46</v>
      </c>
      <c r="X14" s="212">
        <v>19</v>
      </c>
      <c r="Y14" s="213">
        <v>42</v>
      </c>
      <c r="Z14" s="135"/>
    </row>
    <row r="15" spans="1:26" x14ac:dyDescent="0.25">
      <c r="A15" s="135">
        <v>4</v>
      </c>
      <c r="B15" s="202" t="s">
        <v>130</v>
      </c>
      <c r="C15" s="202" t="s">
        <v>695</v>
      </c>
      <c r="D15" s="202">
        <v>2</v>
      </c>
      <c r="E15" s="208">
        <v>6</v>
      </c>
      <c r="F15" s="208">
        <v>2</v>
      </c>
      <c r="G15" s="208">
        <v>6</v>
      </c>
      <c r="H15" s="208">
        <v>3</v>
      </c>
      <c r="I15" s="208">
        <v>3</v>
      </c>
      <c r="J15" s="208">
        <v>3</v>
      </c>
      <c r="K15" s="208">
        <v>5</v>
      </c>
      <c r="L15" s="208">
        <v>1</v>
      </c>
      <c r="M15" s="208">
        <v>4</v>
      </c>
      <c r="N15" s="208">
        <v>3</v>
      </c>
      <c r="O15" s="208">
        <v>3</v>
      </c>
      <c r="P15" s="208">
        <v>3</v>
      </c>
      <c r="Q15" s="208">
        <v>3</v>
      </c>
      <c r="R15" s="208">
        <v>2</v>
      </c>
      <c r="S15" s="208">
        <v>3</v>
      </c>
      <c r="T15" s="208">
        <v>1</v>
      </c>
      <c r="U15" s="209"/>
      <c r="V15" s="210">
        <v>33</v>
      </c>
      <c r="W15" s="211" t="s">
        <v>46</v>
      </c>
      <c r="X15" s="212">
        <v>18</v>
      </c>
      <c r="Y15" s="213">
        <v>43</v>
      </c>
      <c r="Z15" s="135"/>
    </row>
    <row r="16" spans="1:26" ht="15.75" thickBot="1" x14ac:dyDescent="0.3">
      <c r="A16" s="135">
        <v>5</v>
      </c>
      <c r="B16" s="202" t="s">
        <v>375</v>
      </c>
      <c r="C16" s="202" t="s">
        <v>727</v>
      </c>
      <c r="D16" s="202">
        <v>2</v>
      </c>
      <c r="E16" s="208">
        <v>4</v>
      </c>
      <c r="F16" s="208">
        <v>2</v>
      </c>
      <c r="G16" s="208">
        <v>3</v>
      </c>
      <c r="H16" s="208">
        <v>2</v>
      </c>
      <c r="I16" s="208">
        <v>3</v>
      </c>
      <c r="J16" s="208">
        <v>3</v>
      </c>
      <c r="K16" s="208">
        <v>6</v>
      </c>
      <c r="L16" s="208">
        <v>1</v>
      </c>
      <c r="M16" s="208">
        <v>2</v>
      </c>
      <c r="N16" s="208">
        <v>1</v>
      </c>
      <c r="O16" s="208">
        <v>6</v>
      </c>
      <c r="P16" s="208">
        <v>4</v>
      </c>
      <c r="Q16" s="208">
        <v>4</v>
      </c>
      <c r="R16" s="208">
        <v>4</v>
      </c>
      <c r="S16" s="208">
        <v>5</v>
      </c>
      <c r="T16" s="208">
        <v>1</v>
      </c>
      <c r="U16" s="209"/>
      <c r="V16" s="214">
        <v>33</v>
      </c>
      <c r="W16" s="215" t="s">
        <v>46</v>
      </c>
      <c r="X16" s="216">
        <v>18</v>
      </c>
      <c r="Y16" s="217">
        <v>43</v>
      </c>
      <c r="Z16" s="135"/>
    </row>
    <row r="17" spans="1:26" ht="15.75" thickBot="1" x14ac:dyDescent="0.3">
      <c r="A17" s="135"/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5"/>
      <c r="S17" s="135"/>
      <c r="T17" s="135"/>
      <c r="U17" s="135"/>
      <c r="V17" s="135"/>
      <c r="W17" s="135"/>
      <c r="X17" s="135"/>
      <c r="Y17" s="135"/>
      <c r="Z17" s="135"/>
    </row>
    <row r="18" spans="1:26" x14ac:dyDescent="0.25">
      <c r="A18" s="135"/>
      <c r="B18" s="66" t="s">
        <v>93</v>
      </c>
      <c r="C18" s="135"/>
      <c r="D18" s="135"/>
      <c r="E18" s="195">
        <v>1</v>
      </c>
      <c r="F18" s="195"/>
      <c r="G18" s="195">
        <v>2</v>
      </c>
      <c r="H18" s="195"/>
      <c r="I18" s="195">
        <v>3</v>
      </c>
      <c r="J18" s="195"/>
      <c r="K18" s="196">
        <v>4</v>
      </c>
      <c r="L18" s="196"/>
      <c r="M18" s="196">
        <v>5</v>
      </c>
      <c r="N18" s="196"/>
      <c r="O18" s="196">
        <v>6</v>
      </c>
      <c r="P18" s="196"/>
      <c r="Q18" s="196">
        <v>7</v>
      </c>
      <c r="R18" s="196"/>
      <c r="S18" s="196">
        <v>8</v>
      </c>
      <c r="T18" s="196"/>
      <c r="U18" s="197"/>
      <c r="V18" s="198" t="s">
        <v>691</v>
      </c>
      <c r="W18" s="199"/>
      <c r="X18" s="200"/>
      <c r="Y18" s="201"/>
      <c r="Z18" s="135"/>
    </row>
    <row r="19" spans="1:26" x14ac:dyDescent="0.25">
      <c r="A19" s="135"/>
      <c r="B19" s="202" t="s">
        <v>2</v>
      </c>
      <c r="C19" s="202" t="s">
        <v>198</v>
      </c>
      <c r="D19" s="202" t="s">
        <v>59</v>
      </c>
      <c r="E19" s="195" t="s">
        <v>692</v>
      </c>
      <c r="F19" s="195" t="s">
        <v>693</v>
      </c>
      <c r="G19" s="195" t="s">
        <v>692</v>
      </c>
      <c r="H19" s="195" t="s">
        <v>693</v>
      </c>
      <c r="I19" s="195" t="s">
        <v>692</v>
      </c>
      <c r="J19" s="195" t="s">
        <v>693</v>
      </c>
      <c r="K19" s="195" t="s">
        <v>692</v>
      </c>
      <c r="L19" s="195" t="s">
        <v>693</v>
      </c>
      <c r="M19" s="195" t="s">
        <v>692</v>
      </c>
      <c r="N19" s="195" t="s">
        <v>693</v>
      </c>
      <c r="O19" s="195" t="s">
        <v>692</v>
      </c>
      <c r="P19" s="195" t="s">
        <v>693</v>
      </c>
      <c r="Q19" s="195" t="s">
        <v>692</v>
      </c>
      <c r="R19" s="195" t="s">
        <v>693</v>
      </c>
      <c r="S19" s="195" t="s">
        <v>692</v>
      </c>
      <c r="T19" s="195" t="s">
        <v>693</v>
      </c>
      <c r="U19" s="203"/>
      <c r="V19" s="204" t="s">
        <v>692</v>
      </c>
      <c r="W19" s="205" t="s">
        <v>46</v>
      </c>
      <c r="X19" s="206" t="s">
        <v>693</v>
      </c>
      <c r="Y19" s="207" t="s">
        <v>61</v>
      </c>
      <c r="Z19" s="135"/>
    </row>
    <row r="20" spans="1:26" x14ac:dyDescent="0.25">
      <c r="A20" s="135">
        <v>1</v>
      </c>
      <c r="B20" s="202" t="s">
        <v>88</v>
      </c>
      <c r="C20" s="202" t="s">
        <v>107</v>
      </c>
      <c r="D20" s="202">
        <v>1</v>
      </c>
      <c r="E20" s="208">
        <v>6</v>
      </c>
      <c r="F20" s="208">
        <v>2</v>
      </c>
      <c r="G20" s="208">
        <v>5</v>
      </c>
      <c r="H20" s="208">
        <v>3</v>
      </c>
      <c r="I20" s="208">
        <v>4</v>
      </c>
      <c r="J20" s="208">
        <v>3</v>
      </c>
      <c r="K20" s="208">
        <v>5</v>
      </c>
      <c r="L20" s="208">
        <v>1</v>
      </c>
      <c r="M20" s="208">
        <v>6</v>
      </c>
      <c r="N20" s="208">
        <v>4</v>
      </c>
      <c r="O20" s="208">
        <v>2</v>
      </c>
      <c r="P20" s="208">
        <v>2</v>
      </c>
      <c r="Q20" s="208">
        <v>5</v>
      </c>
      <c r="R20" s="208">
        <v>4</v>
      </c>
      <c r="S20" s="208">
        <v>5</v>
      </c>
      <c r="T20" s="208">
        <v>1</v>
      </c>
      <c r="U20" s="209"/>
      <c r="V20" s="210">
        <v>38</v>
      </c>
      <c r="W20" s="211" t="s">
        <v>46</v>
      </c>
      <c r="X20" s="212">
        <v>20</v>
      </c>
      <c r="Y20" s="213">
        <v>60</v>
      </c>
      <c r="Z20" s="135" t="s">
        <v>65</v>
      </c>
    </row>
    <row r="21" spans="1:26" x14ac:dyDescent="0.25">
      <c r="A21" s="135">
        <v>2</v>
      </c>
      <c r="B21" s="202" t="s">
        <v>247</v>
      </c>
      <c r="C21" s="202" t="s">
        <v>113</v>
      </c>
      <c r="D21" s="202">
        <v>1</v>
      </c>
      <c r="E21" s="208">
        <v>6</v>
      </c>
      <c r="F21" s="208">
        <v>2</v>
      </c>
      <c r="G21" s="208">
        <v>4</v>
      </c>
      <c r="H21" s="208">
        <v>3</v>
      </c>
      <c r="I21" s="208">
        <v>3</v>
      </c>
      <c r="J21" s="208">
        <v>3</v>
      </c>
      <c r="K21" s="208">
        <v>5</v>
      </c>
      <c r="L21" s="208">
        <v>1</v>
      </c>
      <c r="M21" s="208">
        <v>5</v>
      </c>
      <c r="N21" s="208">
        <v>4</v>
      </c>
      <c r="O21" s="208">
        <v>5</v>
      </c>
      <c r="P21" s="208">
        <v>4</v>
      </c>
      <c r="Q21" s="208">
        <v>4</v>
      </c>
      <c r="R21" s="208">
        <v>3</v>
      </c>
      <c r="S21" s="208">
        <v>5</v>
      </c>
      <c r="T21" s="208">
        <v>1</v>
      </c>
      <c r="U21" s="209"/>
      <c r="V21" s="210">
        <v>37</v>
      </c>
      <c r="W21" s="211" t="s">
        <v>46</v>
      </c>
      <c r="X21" s="212">
        <v>21</v>
      </c>
      <c r="Y21" s="213">
        <v>43</v>
      </c>
      <c r="Z21" s="135"/>
    </row>
    <row r="22" spans="1:26" x14ac:dyDescent="0.25">
      <c r="A22" s="135">
        <v>3</v>
      </c>
      <c r="B22" s="202" t="s">
        <v>696</v>
      </c>
      <c r="C22" s="202" t="s">
        <v>113</v>
      </c>
      <c r="D22" s="202">
        <v>1</v>
      </c>
      <c r="E22" s="208">
        <v>4</v>
      </c>
      <c r="F22" s="208">
        <v>2</v>
      </c>
      <c r="G22" s="208">
        <v>2</v>
      </c>
      <c r="H22" s="208">
        <v>2</v>
      </c>
      <c r="I22" s="208">
        <v>2</v>
      </c>
      <c r="J22" s="208">
        <v>2</v>
      </c>
      <c r="K22" s="208">
        <v>6</v>
      </c>
      <c r="L22" s="208">
        <v>1</v>
      </c>
      <c r="M22" s="208">
        <v>5</v>
      </c>
      <c r="N22" s="208">
        <v>4</v>
      </c>
      <c r="O22" s="208">
        <v>3</v>
      </c>
      <c r="P22" s="208">
        <v>3</v>
      </c>
      <c r="Q22" s="208">
        <v>5</v>
      </c>
      <c r="R22" s="208">
        <v>3</v>
      </c>
      <c r="S22" s="208">
        <v>4</v>
      </c>
      <c r="T22" s="208">
        <v>1</v>
      </c>
      <c r="U22" s="209"/>
      <c r="V22" s="210">
        <v>31</v>
      </c>
      <c r="W22" s="211" t="s">
        <v>46</v>
      </c>
      <c r="X22" s="212">
        <v>18</v>
      </c>
      <c r="Y22" s="213">
        <v>45</v>
      </c>
      <c r="Z22" s="135"/>
    </row>
    <row r="23" spans="1:26" x14ac:dyDescent="0.25">
      <c r="A23" s="135">
        <v>4</v>
      </c>
      <c r="B23" s="202" t="s">
        <v>108</v>
      </c>
      <c r="C23" s="202" t="s">
        <v>107</v>
      </c>
      <c r="D23" s="202">
        <v>1</v>
      </c>
      <c r="E23" s="208">
        <v>1</v>
      </c>
      <c r="F23" s="208">
        <v>1</v>
      </c>
      <c r="G23" s="208">
        <v>5</v>
      </c>
      <c r="H23" s="208">
        <v>2</v>
      </c>
      <c r="I23" s="208">
        <v>2</v>
      </c>
      <c r="J23" s="208">
        <v>2</v>
      </c>
      <c r="K23" s="208">
        <v>3</v>
      </c>
      <c r="L23" s="208">
        <v>1</v>
      </c>
      <c r="M23" s="208">
        <v>2</v>
      </c>
      <c r="N23" s="208">
        <v>2</v>
      </c>
      <c r="O23" s="208">
        <v>0</v>
      </c>
      <c r="P23" s="208">
        <v>0</v>
      </c>
      <c r="Q23" s="208">
        <v>5</v>
      </c>
      <c r="R23" s="208">
        <v>3</v>
      </c>
      <c r="S23" s="208">
        <v>6</v>
      </c>
      <c r="T23" s="208">
        <v>1</v>
      </c>
      <c r="U23" s="209"/>
      <c r="V23" s="210">
        <v>24</v>
      </c>
      <c r="W23" s="211" t="s">
        <v>46</v>
      </c>
      <c r="X23" s="212">
        <v>12</v>
      </c>
      <c r="Y23" s="213">
        <v>22</v>
      </c>
      <c r="Z23" s="135"/>
    </row>
    <row r="24" spans="1:26" ht="15.75" thickBot="1" x14ac:dyDescent="0.3">
      <c r="A24" s="135">
        <v>5</v>
      </c>
      <c r="B24" s="202" t="s">
        <v>697</v>
      </c>
      <c r="C24" s="202" t="s">
        <v>113</v>
      </c>
      <c r="D24" s="202">
        <v>1</v>
      </c>
      <c r="E24" s="208">
        <v>1</v>
      </c>
      <c r="F24" s="208">
        <v>1</v>
      </c>
      <c r="G24" s="208">
        <v>1</v>
      </c>
      <c r="H24" s="208">
        <v>1</v>
      </c>
      <c r="I24" s="208">
        <v>4</v>
      </c>
      <c r="J24" s="208">
        <v>3</v>
      </c>
      <c r="K24" s="208">
        <v>2</v>
      </c>
      <c r="L24" s="208">
        <v>1</v>
      </c>
      <c r="M24" s="208">
        <v>4</v>
      </c>
      <c r="N24" s="208">
        <v>4</v>
      </c>
      <c r="O24" s="208">
        <v>3</v>
      </c>
      <c r="P24" s="208">
        <v>3</v>
      </c>
      <c r="Q24" s="208">
        <v>4</v>
      </c>
      <c r="R24" s="208">
        <v>3</v>
      </c>
      <c r="S24" s="208">
        <v>0</v>
      </c>
      <c r="T24" s="208">
        <v>0</v>
      </c>
      <c r="U24" s="209"/>
      <c r="V24" s="214">
        <v>19</v>
      </c>
      <c r="W24" s="215" t="s">
        <v>46</v>
      </c>
      <c r="X24" s="216">
        <v>16</v>
      </c>
      <c r="Y24" s="217">
        <v>20</v>
      </c>
      <c r="Z24" s="135"/>
    </row>
    <row r="25" spans="1:26" ht="15.75" thickBot="1" x14ac:dyDescent="0.3"/>
    <row r="26" spans="1:26" s="135" customFormat="1" x14ac:dyDescent="0.25">
      <c r="B26" s="66" t="s">
        <v>698</v>
      </c>
      <c r="E26" s="195">
        <v>1</v>
      </c>
      <c r="F26" s="195"/>
      <c r="G26" s="195">
        <v>2</v>
      </c>
      <c r="H26" s="195"/>
      <c r="I26" s="195">
        <v>3</v>
      </c>
      <c r="J26" s="195"/>
      <c r="K26" s="196">
        <v>4</v>
      </c>
      <c r="L26" s="196"/>
      <c r="M26" s="196">
        <v>5</v>
      </c>
      <c r="N26" s="196"/>
      <c r="O26" s="196">
        <v>6</v>
      </c>
      <c r="P26" s="196"/>
      <c r="Q26" s="196">
        <v>7</v>
      </c>
      <c r="R26" s="196"/>
      <c r="S26" s="196">
        <v>8</v>
      </c>
      <c r="T26" s="196"/>
      <c r="U26" s="197"/>
      <c r="V26" s="198" t="s">
        <v>691</v>
      </c>
      <c r="W26" s="199"/>
      <c r="X26" s="200"/>
      <c r="Y26" s="201"/>
    </row>
    <row r="27" spans="1:26" x14ac:dyDescent="0.25">
      <c r="A27" s="135"/>
      <c r="B27" s="202" t="s">
        <v>2</v>
      </c>
      <c r="C27" s="202" t="s">
        <v>198</v>
      </c>
      <c r="D27" s="202" t="s">
        <v>59</v>
      </c>
      <c r="E27" s="195" t="s">
        <v>692</v>
      </c>
      <c r="F27" s="195" t="s">
        <v>693</v>
      </c>
      <c r="G27" s="195" t="s">
        <v>692</v>
      </c>
      <c r="H27" s="195" t="s">
        <v>693</v>
      </c>
      <c r="I27" s="195" t="s">
        <v>692</v>
      </c>
      <c r="J27" s="195" t="s">
        <v>693</v>
      </c>
      <c r="K27" s="195" t="s">
        <v>692</v>
      </c>
      <c r="L27" s="195" t="s">
        <v>693</v>
      </c>
      <c r="M27" s="195" t="s">
        <v>692</v>
      </c>
      <c r="N27" s="195" t="s">
        <v>693</v>
      </c>
      <c r="O27" s="195" t="s">
        <v>692</v>
      </c>
      <c r="P27" s="195" t="s">
        <v>693</v>
      </c>
      <c r="Q27" s="195" t="s">
        <v>692</v>
      </c>
      <c r="R27" s="195" t="s">
        <v>693</v>
      </c>
      <c r="S27" s="195" t="s">
        <v>692</v>
      </c>
      <c r="T27" s="195" t="s">
        <v>693</v>
      </c>
      <c r="U27" s="203"/>
      <c r="V27" s="204" t="s">
        <v>692</v>
      </c>
      <c r="W27" s="205" t="s">
        <v>46</v>
      </c>
      <c r="X27" s="206" t="s">
        <v>693</v>
      </c>
      <c r="Y27" s="207" t="s">
        <v>61</v>
      </c>
      <c r="Z27" s="135"/>
    </row>
    <row r="28" spans="1:26" x14ac:dyDescent="0.25">
      <c r="A28" s="202">
        <v>1</v>
      </c>
      <c r="B28" s="202" t="s">
        <v>75</v>
      </c>
      <c r="C28" s="202" t="s">
        <v>16</v>
      </c>
      <c r="D28" s="202">
        <v>3</v>
      </c>
      <c r="E28" s="91">
        <v>6</v>
      </c>
      <c r="F28" s="91">
        <v>2</v>
      </c>
      <c r="G28" s="91">
        <v>6</v>
      </c>
      <c r="H28" s="91">
        <v>3</v>
      </c>
      <c r="I28" s="91">
        <v>6</v>
      </c>
      <c r="J28" s="91">
        <v>5</v>
      </c>
      <c r="K28" s="91">
        <v>6</v>
      </c>
      <c r="L28" s="91">
        <v>1</v>
      </c>
      <c r="M28" s="91">
        <v>6</v>
      </c>
      <c r="N28" s="91">
        <v>4</v>
      </c>
      <c r="O28" s="91">
        <v>6</v>
      </c>
      <c r="P28" s="91">
        <v>4</v>
      </c>
      <c r="Q28" s="91">
        <v>6</v>
      </c>
      <c r="R28" s="91">
        <v>4</v>
      </c>
      <c r="S28" s="91">
        <v>6</v>
      </c>
      <c r="T28" s="91">
        <v>1</v>
      </c>
      <c r="U28" s="219"/>
      <c r="V28" s="210">
        <f t="shared" ref="V28:V32" si="0">E28+G28+I28+K28+M28+O28+Q28+S28</f>
        <v>48</v>
      </c>
      <c r="W28" s="205" t="s">
        <v>46</v>
      </c>
      <c r="X28" s="212">
        <f t="shared" ref="X28:X32" si="1">F28+H28+J28+L28+N28+P28+R28+T28</f>
        <v>24</v>
      </c>
      <c r="Y28" s="220">
        <v>77</v>
      </c>
      <c r="Z28" s="135" t="s">
        <v>65</v>
      </c>
    </row>
    <row r="29" spans="1:26" x14ac:dyDescent="0.25">
      <c r="A29" s="202">
        <v>2</v>
      </c>
      <c r="B29" s="221" t="s">
        <v>119</v>
      </c>
      <c r="C29" s="221" t="s">
        <v>113</v>
      </c>
      <c r="D29" s="221">
        <v>3</v>
      </c>
      <c r="E29" s="91">
        <v>6</v>
      </c>
      <c r="F29" s="91">
        <v>2</v>
      </c>
      <c r="G29" s="91">
        <v>6</v>
      </c>
      <c r="H29" s="91">
        <v>3</v>
      </c>
      <c r="I29" s="91">
        <v>5</v>
      </c>
      <c r="J29" s="91">
        <v>5</v>
      </c>
      <c r="K29" s="91">
        <v>6</v>
      </c>
      <c r="L29" s="91">
        <v>1</v>
      </c>
      <c r="M29" s="91">
        <v>6</v>
      </c>
      <c r="N29" s="91">
        <v>4</v>
      </c>
      <c r="O29" s="91">
        <v>6</v>
      </c>
      <c r="P29" s="91">
        <v>4</v>
      </c>
      <c r="Q29" s="91">
        <v>6</v>
      </c>
      <c r="R29" s="91">
        <v>4</v>
      </c>
      <c r="S29" s="91">
        <v>6</v>
      </c>
      <c r="T29" s="91">
        <v>1</v>
      </c>
      <c r="U29" s="219"/>
      <c r="V29" s="210">
        <f t="shared" si="0"/>
        <v>47</v>
      </c>
      <c r="W29" s="205" t="s">
        <v>46</v>
      </c>
      <c r="X29" s="212">
        <f t="shared" si="1"/>
        <v>24</v>
      </c>
      <c r="Y29" s="222">
        <v>58</v>
      </c>
      <c r="Z29" s="135" t="s">
        <v>65</v>
      </c>
    </row>
    <row r="30" spans="1:26" x14ac:dyDescent="0.25">
      <c r="A30" s="202">
        <v>3</v>
      </c>
      <c r="B30" s="202" t="s">
        <v>699</v>
      </c>
      <c r="C30" s="202" t="s">
        <v>16</v>
      </c>
      <c r="D30" s="202">
        <v>3</v>
      </c>
      <c r="E30" s="91">
        <v>6</v>
      </c>
      <c r="F30" s="91">
        <v>2</v>
      </c>
      <c r="G30" s="91">
        <v>5</v>
      </c>
      <c r="H30" s="91">
        <v>2</v>
      </c>
      <c r="I30" s="91">
        <v>5</v>
      </c>
      <c r="J30" s="91">
        <v>4</v>
      </c>
      <c r="K30" s="91">
        <v>5</v>
      </c>
      <c r="L30" s="91">
        <v>1</v>
      </c>
      <c r="M30" s="91">
        <v>5</v>
      </c>
      <c r="N30" s="91">
        <v>4</v>
      </c>
      <c r="O30" s="91">
        <v>5</v>
      </c>
      <c r="P30" s="91">
        <v>4</v>
      </c>
      <c r="Q30" s="91">
        <v>6</v>
      </c>
      <c r="R30" s="91">
        <v>4</v>
      </c>
      <c r="S30" s="91">
        <v>6</v>
      </c>
      <c r="T30" s="91">
        <v>1</v>
      </c>
      <c r="U30" s="219"/>
      <c r="V30" s="210">
        <f t="shared" si="0"/>
        <v>43</v>
      </c>
      <c r="W30" s="205" t="s">
        <v>46</v>
      </c>
      <c r="X30" s="212">
        <f t="shared" si="1"/>
        <v>22</v>
      </c>
      <c r="Y30" s="220">
        <v>56</v>
      </c>
      <c r="Z30" s="135"/>
    </row>
    <row r="31" spans="1:26" x14ac:dyDescent="0.25">
      <c r="A31" s="202">
        <v>4</v>
      </c>
      <c r="B31" s="202" t="s">
        <v>72</v>
      </c>
      <c r="C31" s="202" t="s">
        <v>16</v>
      </c>
      <c r="D31" s="202">
        <v>3</v>
      </c>
      <c r="E31" s="91">
        <v>6</v>
      </c>
      <c r="F31" s="91">
        <v>2</v>
      </c>
      <c r="G31" s="91">
        <v>5</v>
      </c>
      <c r="H31" s="91">
        <v>3</v>
      </c>
      <c r="I31" s="91">
        <v>6</v>
      </c>
      <c r="J31" s="91">
        <v>5</v>
      </c>
      <c r="K31" s="91">
        <v>6</v>
      </c>
      <c r="L31" s="91">
        <v>1</v>
      </c>
      <c r="M31" s="91">
        <v>5</v>
      </c>
      <c r="N31" s="91">
        <v>3</v>
      </c>
      <c r="O31" s="91">
        <v>2</v>
      </c>
      <c r="P31" s="91">
        <v>1</v>
      </c>
      <c r="Q31" s="91">
        <v>5</v>
      </c>
      <c r="R31" s="91">
        <v>4</v>
      </c>
      <c r="S31" s="91">
        <v>6</v>
      </c>
      <c r="T31" s="91">
        <v>1</v>
      </c>
      <c r="U31" s="219"/>
      <c r="V31" s="210">
        <f t="shared" si="0"/>
        <v>41</v>
      </c>
      <c r="W31" s="205" t="s">
        <v>46</v>
      </c>
      <c r="X31" s="212">
        <f t="shared" si="1"/>
        <v>20</v>
      </c>
      <c r="Y31" s="220">
        <v>54</v>
      </c>
      <c r="Z31" s="135"/>
    </row>
    <row r="32" spans="1:26" x14ac:dyDescent="0.25">
      <c r="A32" s="202">
        <v>5</v>
      </c>
      <c r="B32" s="202" t="s">
        <v>80</v>
      </c>
      <c r="C32" s="202" t="s">
        <v>16</v>
      </c>
      <c r="D32" s="202">
        <v>3</v>
      </c>
      <c r="E32" s="91">
        <v>6</v>
      </c>
      <c r="F32" s="91">
        <v>2</v>
      </c>
      <c r="G32" s="91">
        <v>2</v>
      </c>
      <c r="H32" s="91">
        <v>2</v>
      </c>
      <c r="I32" s="91">
        <v>5</v>
      </c>
      <c r="J32" s="91">
        <v>4</v>
      </c>
      <c r="K32" s="91">
        <v>5</v>
      </c>
      <c r="L32" s="91">
        <v>1</v>
      </c>
      <c r="M32" s="91">
        <v>5</v>
      </c>
      <c r="N32" s="91">
        <v>3</v>
      </c>
      <c r="O32" s="91">
        <v>6</v>
      </c>
      <c r="P32" s="91">
        <v>4</v>
      </c>
      <c r="Q32" s="91">
        <v>3</v>
      </c>
      <c r="R32" s="91">
        <v>3</v>
      </c>
      <c r="S32" s="91">
        <v>6</v>
      </c>
      <c r="T32" s="91">
        <v>1</v>
      </c>
      <c r="U32" s="219"/>
      <c r="V32" s="210">
        <f t="shared" si="0"/>
        <v>38</v>
      </c>
      <c r="W32" s="205" t="s">
        <v>46</v>
      </c>
      <c r="X32" s="212">
        <f t="shared" si="1"/>
        <v>20</v>
      </c>
      <c r="Y32" s="220">
        <v>40</v>
      </c>
      <c r="Z32" s="135"/>
    </row>
    <row r="33" spans="1:26" ht="15.75" thickBot="1" x14ac:dyDescent="0.3">
      <c r="A33" s="70"/>
      <c r="B33" s="70"/>
      <c r="C33" s="70"/>
      <c r="D33" s="70"/>
      <c r="E33" s="223"/>
      <c r="F33" s="223"/>
      <c r="G33" s="223"/>
      <c r="H33" s="223"/>
      <c r="I33" s="223"/>
      <c r="J33" s="223"/>
      <c r="K33" s="223"/>
      <c r="L33" s="223"/>
      <c r="M33" s="223"/>
      <c r="N33" s="223"/>
      <c r="O33" s="223"/>
      <c r="P33" s="223"/>
      <c r="Q33" s="223"/>
      <c r="R33" s="223"/>
      <c r="S33" s="223"/>
      <c r="T33" s="223"/>
      <c r="U33" s="223"/>
      <c r="V33" s="224"/>
      <c r="W33" s="225"/>
      <c r="X33" s="224"/>
      <c r="Y33" s="226"/>
      <c r="Z33" s="135"/>
    </row>
    <row r="34" spans="1:26" s="135" customFormat="1" x14ac:dyDescent="0.25">
      <c r="B34" s="66" t="s">
        <v>698</v>
      </c>
      <c r="E34" s="195">
        <v>1</v>
      </c>
      <c r="F34" s="195"/>
      <c r="G34" s="195">
        <v>2</v>
      </c>
      <c r="H34" s="195"/>
      <c r="I34" s="195">
        <v>3</v>
      </c>
      <c r="J34" s="195"/>
      <c r="K34" s="196">
        <v>4</v>
      </c>
      <c r="L34" s="196"/>
      <c r="M34" s="196">
        <v>5</v>
      </c>
      <c r="N34" s="196"/>
      <c r="O34" s="196">
        <v>6</v>
      </c>
      <c r="P34" s="196"/>
      <c r="Q34" s="196">
        <v>7</v>
      </c>
      <c r="R34" s="196"/>
      <c r="S34" s="196">
        <v>8</v>
      </c>
      <c r="T34" s="196"/>
      <c r="U34" s="197"/>
      <c r="V34" s="198" t="s">
        <v>691</v>
      </c>
      <c r="W34" s="199"/>
      <c r="X34" s="200"/>
      <c r="Y34" s="201"/>
    </row>
    <row r="35" spans="1:26" x14ac:dyDescent="0.25">
      <c r="A35" s="135"/>
      <c r="B35" s="202" t="s">
        <v>2</v>
      </c>
      <c r="C35" s="202" t="s">
        <v>198</v>
      </c>
      <c r="D35" s="202" t="s">
        <v>59</v>
      </c>
      <c r="E35" s="195" t="s">
        <v>692</v>
      </c>
      <c r="F35" s="195" t="s">
        <v>693</v>
      </c>
      <c r="G35" s="195" t="s">
        <v>692</v>
      </c>
      <c r="H35" s="195" t="s">
        <v>693</v>
      </c>
      <c r="I35" s="195" t="s">
        <v>692</v>
      </c>
      <c r="J35" s="195" t="s">
        <v>693</v>
      </c>
      <c r="K35" s="195" t="s">
        <v>692</v>
      </c>
      <c r="L35" s="195" t="s">
        <v>693</v>
      </c>
      <c r="M35" s="195" t="s">
        <v>692</v>
      </c>
      <c r="N35" s="195" t="s">
        <v>693</v>
      </c>
      <c r="O35" s="195" t="s">
        <v>692</v>
      </c>
      <c r="P35" s="195" t="s">
        <v>693</v>
      </c>
      <c r="Q35" s="195" t="s">
        <v>692</v>
      </c>
      <c r="R35" s="195" t="s">
        <v>693</v>
      </c>
      <c r="S35" s="195" t="s">
        <v>692</v>
      </c>
      <c r="T35" s="195" t="s">
        <v>693</v>
      </c>
      <c r="U35" s="203"/>
      <c r="V35" s="204" t="s">
        <v>692</v>
      </c>
      <c r="W35" s="205" t="s">
        <v>46</v>
      </c>
      <c r="X35" s="206" t="s">
        <v>693</v>
      </c>
      <c r="Y35" s="207" t="s">
        <v>61</v>
      </c>
      <c r="Z35" s="135"/>
    </row>
    <row r="36" spans="1:26" ht="15.75" thickBot="1" x14ac:dyDescent="0.3">
      <c r="A36" s="202">
        <v>1</v>
      </c>
      <c r="B36" s="202" t="s">
        <v>128</v>
      </c>
      <c r="C36" s="202" t="s">
        <v>16</v>
      </c>
      <c r="D36" s="202">
        <v>2</v>
      </c>
      <c r="E36" s="208">
        <v>5</v>
      </c>
      <c r="F36" s="208">
        <v>2</v>
      </c>
      <c r="G36" s="208">
        <v>4</v>
      </c>
      <c r="H36" s="208">
        <v>3</v>
      </c>
      <c r="I36" s="208">
        <v>2</v>
      </c>
      <c r="J36" s="208">
        <v>2</v>
      </c>
      <c r="K36" s="208">
        <v>6</v>
      </c>
      <c r="L36" s="208">
        <v>1</v>
      </c>
      <c r="M36" s="208">
        <v>6</v>
      </c>
      <c r="N36" s="208">
        <v>4</v>
      </c>
      <c r="O36" s="208">
        <v>4</v>
      </c>
      <c r="P36" s="208">
        <v>2</v>
      </c>
      <c r="Q36" s="208">
        <v>2</v>
      </c>
      <c r="R36" s="208">
        <v>2</v>
      </c>
      <c r="S36" s="208">
        <v>6</v>
      </c>
      <c r="T36" s="208">
        <v>1</v>
      </c>
      <c r="U36" s="209"/>
      <c r="V36" s="214">
        <f>E36+G36+I36+K36+M36+O36+Q36+S36</f>
        <v>35</v>
      </c>
      <c r="W36" s="227" t="s">
        <v>46</v>
      </c>
      <c r="X36" s="216">
        <f>F36+H36+J36+L36+N36+P36+R36+T36</f>
        <v>17</v>
      </c>
      <c r="Y36" s="217">
        <v>41</v>
      </c>
      <c r="Z36" s="135"/>
    </row>
    <row r="37" spans="1:26" ht="15.75" thickBot="1" x14ac:dyDescent="0.3"/>
    <row r="38" spans="1:26" x14ac:dyDescent="0.25">
      <c r="A38" s="135"/>
      <c r="B38" s="66" t="s">
        <v>73</v>
      </c>
      <c r="C38" s="135"/>
      <c r="D38" s="135"/>
      <c r="E38" s="349">
        <v>1</v>
      </c>
      <c r="F38" s="350"/>
      <c r="G38" s="349">
        <v>2</v>
      </c>
      <c r="H38" s="350"/>
      <c r="I38" s="349">
        <v>3</v>
      </c>
      <c r="J38" s="350"/>
      <c r="K38" s="349">
        <v>4</v>
      </c>
      <c r="L38" s="350"/>
      <c r="M38" s="349">
        <v>5</v>
      </c>
      <c r="N38" s="350"/>
      <c r="O38" s="349">
        <v>6</v>
      </c>
      <c r="P38" s="350"/>
      <c r="Q38" s="349">
        <v>7</v>
      </c>
      <c r="R38" s="350"/>
      <c r="S38" s="349">
        <v>8</v>
      </c>
      <c r="T38" s="350"/>
      <c r="U38" s="197"/>
      <c r="V38" s="198" t="s">
        <v>691</v>
      </c>
      <c r="W38" s="199"/>
      <c r="X38" s="200"/>
      <c r="Y38" s="201"/>
      <c r="Z38" s="135"/>
    </row>
    <row r="39" spans="1:26" x14ac:dyDescent="0.25">
      <c r="A39" s="202"/>
      <c r="B39" s="202" t="s">
        <v>2</v>
      </c>
      <c r="C39" s="202" t="s">
        <v>198</v>
      </c>
      <c r="D39" s="202" t="s">
        <v>59</v>
      </c>
      <c r="E39" s="195" t="s">
        <v>692</v>
      </c>
      <c r="F39" s="195" t="s">
        <v>693</v>
      </c>
      <c r="G39" s="195" t="s">
        <v>692</v>
      </c>
      <c r="H39" s="195" t="s">
        <v>693</v>
      </c>
      <c r="I39" s="195" t="s">
        <v>692</v>
      </c>
      <c r="J39" s="195" t="s">
        <v>693</v>
      </c>
      <c r="K39" s="195" t="s">
        <v>692</v>
      </c>
      <c r="L39" s="195" t="s">
        <v>693</v>
      </c>
      <c r="M39" s="195" t="s">
        <v>692</v>
      </c>
      <c r="N39" s="195" t="s">
        <v>693</v>
      </c>
      <c r="O39" s="195" t="s">
        <v>692</v>
      </c>
      <c r="P39" s="195" t="s">
        <v>693</v>
      </c>
      <c r="Q39" s="195" t="s">
        <v>692</v>
      </c>
      <c r="R39" s="195" t="s">
        <v>693</v>
      </c>
      <c r="S39" s="195" t="s">
        <v>692</v>
      </c>
      <c r="T39" s="195" t="s">
        <v>693</v>
      </c>
      <c r="U39" s="203"/>
      <c r="V39" s="204" t="s">
        <v>692</v>
      </c>
      <c r="W39" s="205" t="s">
        <v>46</v>
      </c>
      <c r="X39" s="228" t="s">
        <v>693</v>
      </c>
      <c r="Y39" s="207" t="s">
        <v>61</v>
      </c>
      <c r="Z39" s="225" t="s">
        <v>694</v>
      </c>
    </row>
    <row r="40" spans="1:26" x14ac:dyDescent="0.25">
      <c r="A40" s="202">
        <v>1</v>
      </c>
      <c r="B40" s="202" t="s">
        <v>75</v>
      </c>
      <c r="C40" s="202" t="s">
        <v>107</v>
      </c>
      <c r="D40" s="91">
        <v>3</v>
      </c>
      <c r="E40" s="208">
        <v>6</v>
      </c>
      <c r="F40" s="208">
        <v>2</v>
      </c>
      <c r="G40" s="208">
        <v>6</v>
      </c>
      <c r="H40" s="208">
        <v>3</v>
      </c>
      <c r="I40" s="208">
        <v>6</v>
      </c>
      <c r="J40" s="208">
        <v>5</v>
      </c>
      <c r="K40" s="208">
        <v>6</v>
      </c>
      <c r="L40" s="208">
        <v>1</v>
      </c>
      <c r="M40" s="208">
        <v>6</v>
      </c>
      <c r="N40" s="208">
        <v>4</v>
      </c>
      <c r="O40" s="208">
        <v>6</v>
      </c>
      <c r="P40" s="208">
        <v>4</v>
      </c>
      <c r="Q40" s="208">
        <v>6</v>
      </c>
      <c r="R40" s="208">
        <v>4</v>
      </c>
      <c r="S40" s="208">
        <v>6</v>
      </c>
      <c r="T40" s="208">
        <v>1</v>
      </c>
      <c r="U40" s="209"/>
      <c r="V40" s="210">
        <v>48</v>
      </c>
      <c r="W40" s="211" t="s">
        <v>46</v>
      </c>
      <c r="X40" s="229">
        <v>24</v>
      </c>
      <c r="Y40" s="213">
        <v>66</v>
      </c>
      <c r="Z40" s="135" t="s">
        <v>74</v>
      </c>
    </row>
    <row r="41" spans="1:26" x14ac:dyDescent="0.25">
      <c r="A41" s="202">
        <v>2</v>
      </c>
      <c r="B41" s="202" t="s">
        <v>82</v>
      </c>
      <c r="C41" s="202" t="s">
        <v>113</v>
      </c>
      <c r="D41" s="91">
        <v>3</v>
      </c>
      <c r="E41" s="208">
        <v>6</v>
      </c>
      <c r="F41" s="208">
        <v>2</v>
      </c>
      <c r="G41" s="208">
        <v>6</v>
      </c>
      <c r="H41" s="208">
        <v>3</v>
      </c>
      <c r="I41" s="208">
        <v>5</v>
      </c>
      <c r="J41" s="208">
        <v>4</v>
      </c>
      <c r="K41" s="208">
        <v>6</v>
      </c>
      <c r="L41" s="208">
        <v>1</v>
      </c>
      <c r="M41" s="208">
        <v>6</v>
      </c>
      <c r="N41" s="208">
        <v>4</v>
      </c>
      <c r="O41" s="208">
        <v>6</v>
      </c>
      <c r="P41" s="208">
        <v>4</v>
      </c>
      <c r="Q41" s="208">
        <v>6</v>
      </c>
      <c r="R41" s="208">
        <v>4</v>
      </c>
      <c r="S41" s="208">
        <v>6</v>
      </c>
      <c r="T41" s="208">
        <v>1</v>
      </c>
      <c r="U41" s="209"/>
      <c r="V41" s="210">
        <v>47</v>
      </c>
      <c r="W41" s="211" t="s">
        <v>46</v>
      </c>
      <c r="X41" s="229">
        <v>23</v>
      </c>
      <c r="Y41" s="213">
        <v>62</v>
      </c>
      <c r="Z41" s="135" t="s">
        <v>74</v>
      </c>
    </row>
    <row r="42" spans="1:26" x14ac:dyDescent="0.25">
      <c r="A42" s="202">
        <v>3</v>
      </c>
      <c r="B42" s="202" t="s">
        <v>79</v>
      </c>
      <c r="C42" s="202" t="s">
        <v>203</v>
      </c>
      <c r="D42" s="91">
        <v>3</v>
      </c>
      <c r="E42" s="208">
        <v>5</v>
      </c>
      <c r="F42" s="208">
        <v>2</v>
      </c>
      <c r="G42" s="208">
        <v>6</v>
      </c>
      <c r="H42" s="208">
        <v>3</v>
      </c>
      <c r="I42" s="208">
        <v>5</v>
      </c>
      <c r="J42" s="208">
        <v>5</v>
      </c>
      <c r="K42" s="208">
        <v>6</v>
      </c>
      <c r="L42" s="208">
        <v>1</v>
      </c>
      <c r="M42" s="208">
        <v>6</v>
      </c>
      <c r="N42" s="208">
        <v>4</v>
      </c>
      <c r="O42" s="208">
        <v>6</v>
      </c>
      <c r="P42" s="208">
        <v>4</v>
      </c>
      <c r="Q42" s="208">
        <v>6</v>
      </c>
      <c r="R42" s="208">
        <v>4</v>
      </c>
      <c r="S42" s="208">
        <v>6</v>
      </c>
      <c r="T42" s="208">
        <v>1</v>
      </c>
      <c r="U42" s="209"/>
      <c r="V42" s="210">
        <v>46</v>
      </c>
      <c r="W42" s="211" t="s">
        <v>46</v>
      </c>
      <c r="X42" s="229">
        <v>24</v>
      </c>
      <c r="Y42" s="213">
        <v>59</v>
      </c>
      <c r="Z42" s="135" t="s">
        <v>74</v>
      </c>
    </row>
    <row r="43" spans="1:26" x14ac:dyDescent="0.25">
      <c r="A43" s="202">
        <v>4</v>
      </c>
      <c r="B43" s="202" t="s">
        <v>81</v>
      </c>
      <c r="C43" s="202" t="s">
        <v>203</v>
      </c>
      <c r="D43" s="91">
        <v>3</v>
      </c>
      <c r="E43" s="208">
        <v>6</v>
      </c>
      <c r="F43" s="208">
        <v>2</v>
      </c>
      <c r="G43" s="208">
        <v>6</v>
      </c>
      <c r="H43" s="208">
        <v>3</v>
      </c>
      <c r="I43" s="208">
        <v>6</v>
      </c>
      <c r="J43" s="208">
        <v>5</v>
      </c>
      <c r="K43" s="208">
        <v>6</v>
      </c>
      <c r="L43" s="208">
        <v>1</v>
      </c>
      <c r="M43" s="208">
        <v>6</v>
      </c>
      <c r="N43" s="208">
        <v>4</v>
      </c>
      <c r="O43" s="208">
        <v>5</v>
      </c>
      <c r="P43" s="208">
        <v>4</v>
      </c>
      <c r="Q43" s="208">
        <v>5</v>
      </c>
      <c r="R43" s="208">
        <v>3</v>
      </c>
      <c r="S43" s="208">
        <v>6</v>
      </c>
      <c r="T43" s="208">
        <v>1</v>
      </c>
      <c r="U43" s="209"/>
      <c r="V43" s="210">
        <v>46</v>
      </c>
      <c r="W43" s="211" t="s">
        <v>46</v>
      </c>
      <c r="X43" s="229">
        <v>23</v>
      </c>
      <c r="Y43" s="213">
        <v>62</v>
      </c>
      <c r="Z43" s="135" t="s">
        <v>74</v>
      </c>
    </row>
    <row r="44" spans="1:26" x14ac:dyDescent="0.25">
      <c r="A44" s="202">
        <v>5</v>
      </c>
      <c r="B44" s="202" t="s">
        <v>76</v>
      </c>
      <c r="C44" s="202" t="s">
        <v>695</v>
      </c>
      <c r="D44" s="91">
        <v>3</v>
      </c>
      <c r="E44" s="208">
        <v>5</v>
      </c>
      <c r="F44" s="208">
        <v>2</v>
      </c>
      <c r="G44" s="208">
        <v>6</v>
      </c>
      <c r="H44" s="208">
        <v>3</v>
      </c>
      <c r="I44" s="208">
        <v>6</v>
      </c>
      <c r="J44" s="208">
        <v>5</v>
      </c>
      <c r="K44" s="208">
        <v>6</v>
      </c>
      <c r="L44" s="208">
        <v>1</v>
      </c>
      <c r="M44" s="208">
        <v>5</v>
      </c>
      <c r="N44" s="208">
        <v>3</v>
      </c>
      <c r="O44" s="208">
        <v>6</v>
      </c>
      <c r="P44" s="208">
        <v>4</v>
      </c>
      <c r="Q44" s="208">
        <v>6</v>
      </c>
      <c r="R44" s="208">
        <v>4</v>
      </c>
      <c r="S44" s="208">
        <v>6</v>
      </c>
      <c r="T44" s="208">
        <v>1</v>
      </c>
      <c r="U44" s="209"/>
      <c r="V44" s="230">
        <v>46</v>
      </c>
      <c r="W44" s="218"/>
      <c r="X44" s="231">
        <v>23</v>
      </c>
      <c r="Y44" s="220">
        <v>59</v>
      </c>
      <c r="Z44" s="135" t="s">
        <v>74</v>
      </c>
    </row>
    <row r="45" spans="1:26" x14ac:dyDescent="0.25">
      <c r="A45" s="202">
        <v>6</v>
      </c>
      <c r="B45" s="202" t="s">
        <v>78</v>
      </c>
      <c r="C45" s="202" t="s">
        <v>695</v>
      </c>
      <c r="D45" s="91">
        <v>3</v>
      </c>
      <c r="E45" s="91">
        <v>6</v>
      </c>
      <c r="F45" s="91">
        <v>2</v>
      </c>
      <c r="G45" s="91">
        <v>6</v>
      </c>
      <c r="H45" s="91">
        <v>3</v>
      </c>
      <c r="I45" s="91">
        <v>6</v>
      </c>
      <c r="J45" s="91">
        <v>5</v>
      </c>
      <c r="K45" s="91">
        <v>5</v>
      </c>
      <c r="L45" s="91">
        <v>1</v>
      </c>
      <c r="M45" s="91">
        <v>6</v>
      </c>
      <c r="N45" s="91">
        <v>4</v>
      </c>
      <c r="O45" s="91">
        <v>6</v>
      </c>
      <c r="P45" s="91">
        <v>4</v>
      </c>
      <c r="Q45" s="91">
        <v>5</v>
      </c>
      <c r="R45" s="91">
        <v>3</v>
      </c>
      <c r="S45" s="91">
        <v>6</v>
      </c>
      <c r="T45" s="91">
        <v>1</v>
      </c>
      <c r="U45" s="219"/>
      <c r="V45" s="210">
        <v>46</v>
      </c>
      <c r="W45" s="211" t="s">
        <v>46</v>
      </c>
      <c r="X45" s="229">
        <v>23</v>
      </c>
      <c r="Y45" s="213">
        <v>53</v>
      </c>
      <c r="Z45" s="135" t="s">
        <v>74</v>
      </c>
    </row>
    <row r="46" spans="1:26" x14ac:dyDescent="0.25">
      <c r="A46" s="202">
        <v>7</v>
      </c>
      <c r="B46" s="202" t="s">
        <v>119</v>
      </c>
      <c r="C46" s="202" t="s">
        <v>113</v>
      </c>
      <c r="D46" s="91">
        <v>3</v>
      </c>
      <c r="E46" s="208">
        <v>6</v>
      </c>
      <c r="F46" s="208">
        <v>2</v>
      </c>
      <c r="G46" s="208">
        <v>6</v>
      </c>
      <c r="H46" s="208">
        <v>3</v>
      </c>
      <c r="I46" s="208">
        <v>6</v>
      </c>
      <c r="J46" s="208">
        <v>5</v>
      </c>
      <c r="K46" s="208">
        <v>6</v>
      </c>
      <c r="L46" s="208">
        <v>1</v>
      </c>
      <c r="M46" s="208">
        <v>6</v>
      </c>
      <c r="N46" s="208">
        <v>4</v>
      </c>
      <c r="O46" s="208">
        <v>6</v>
      </c>
      <c r="P46" s="208">
        <v>4</v>
      </c>
      <c r="Q46" s="208">
        <v>4</v>
      </c>
      <c r="R46" s="208">
        <v>2</v>
      </c>
      <c r="S46" s="208">
        <v>6</v>
      </c>
      <c r="T46" s="208">
        <v>1</v>
      </c>
      <c r="U46" s="209"/>
      <c r="V46" s="210">
        <v>46</v>
      </c>
      <c r="W46" s="211" t="s">
        <v>46</v>
      </c>
      <c r="X46" s="229">
        <v>22</v>
      </c>
      <c r="Y46" s="213">
        <v>60</v>
      </c>
      <c r="Z46" s="135" t="s">
        <v>74</v>
      </c>
    </row>
    <row r="47" spans="1:26" x14ac:dyDescent="0.25">
      <c r="A47" s="202">
        <v>8</v>
      </c>
      <c r="B47" s="202" t="s">
        <v>194</v>
      </c>
      <c r="C47" s="202" t="s">
        <v>107</v>
      </c>
      <c r="D47" s="91">
        <v>3</v>
      </c>
      <c r="E47" s="208">
        <v>5</v>
      </c>
      <c r="F47" s="208">
        <v>2</v>
      </c>
      <c r="G47" s="208">
        <v>5</v>
      </c>
      <c r="H47" s="208">
        <v>3</v>
      </c>
      <c r="I47" s="208">
        <v>6</v>
      </c>
      <c r="J47" s="208">
        <v>5</v>
      </c>
      <c r="K47" s="208">
        <v>6</v>
      </c>
      <c r="L47" s="208">
        <v>1</v>
      </c>
      <c r="M47" s="208">
        <v>6</v>
      </c>
      <c r="N47" s="208">
        <v>4</v>
      </c>
      <c r="O47" s="208">
        <v>6</v>
      </c>
      <c r="P47" s="208">
        <v>4</v>
      </c>
      <c r="Q47" s="208">
        <v>5</v>
      </c>
      <c r="R47" s="208">
        <v>4</v>
      </c>
      <c r="S47" s="208">
        <v>6</v>
      </c>
      <c r="T47" s="208">
        <v>1</v>
      </c>
      <c r="U47" s="209"/>
      <c r="V47" s="210">
        <v>45</v>
      </c>
      <c r="W47" s="211" t="s">
        <v>46</v>
      </c>
      <c r="X47" s="229">
        <v>24</v>
      </c>
      <c r="Y47" s="213">
        <v>49</v>
      </c>
      <c r="Z47" s="135" t="s">
        <v>65</v>
      </c>
    </row>
    <row r="48" spans="1:26" x14ac:dyDescent="0.25">
      <c r="A48" s="202">
        <v>9</v>
      </c>
      <c r="B48" s="202" t="s">
        <v>700</v>
      </c>
      <c r="C48" s="202" t="s">
        <v>203</v>
      </c>
      <c r="D48" s="91">
        <v>3</v>
      </c>
      <c r="E48" s="208">
        <v>6</v>
      </c>
      <c r="F48" s="208">
        <v>2</v>
      </c>
      <c r="G48" s="208">
        <v>6</v>
      </c>
      <c r="H48" s="208">
        <v>3</v>
      </c>
      <c r="I48" s="208">
        <v>4</v>
      </c>
      <c r="J48" s="208">
        <v>4</v>
      </c>
      <c r="K48" s="208">
        <v>6</v>
      </c>
      <c r="L48" s="208">
        <v>1</v>
      </c>
      <c r="M48" s="208">
        <v>6</v>
      </c>
      <c r="N48" s="208">
        <v>4</v>
      </c>
      <c r="O48" s="208">
        <v>5</v>
      </c>
      <c r="P48" s="208">
        <v>4</v>
      </c>
      <c r="Q48" s="208">
        <v>6</v>
      </c>
      <c r="R48" s="208">
        <v>4</v>
      </c>
      <c r="S48" s="208">
        <v>6</v>
      </c>
      <c r="T48" s="208">
        <v>1</v>
      </c>
      <c r="U48" s="209"/>
      <c r="V48" s="210">
        <v>45</v>
      </c>
      <c r="W48" s="211" t="s">
        <v>46</v>
      </c>
      <c r="X48" s="229">
        <v>23</v>
      </c>
      <c r="Y48" s="213">
        <v>49</v>
      </c>
      <c r="Z48" s="135" t="s">
        <v>65</v>
      </c>
    </row>
    <row r="49" spans="1:26" x14ac:dyDescent="0.25">
      <c r="A49" s="202">
        <v>10</v>
      </c>
      <c r="B49" s="202" t="s">
        <v>232</v>
      </c>
      <c r="C49" s="202" t="s">
        <v>107</v>
      </c>
      <c r="D49" s="91">
        <v>3</v>
      </c>
      <c r="E49" s="208">
        <v>6</v>
      </c>
      <c r="F49" s="208">
        <v>2</v>
      </c>
      <c r="G49" s="208">
        <v>5</v>
      </c>
      <c r="H49" s="208">
        <v>3</v>
      </c>
      <c r="I49" s="208">
        <v>5</v>
      </c>
      <c r="J49" s="208">
        <v>4</v>
      </c>
      <c r="K49" s="208">
        <v>6</v>
      </c>
      <c r="L49" s="208">
        <v>1</v>
      </c>
      <c r="M49" s="208">
        <v>5</v>
      </c>
      <c r="N49" s="208">
        <v>4</v>
      </c>
      <c r="O49" s="208">
        <v>6</v>
      </c>
      <c r="P49" s="208">
        <v>4</v>
      </c>
      <c r="Q49" s="208">
        <v>5</v>
      </c>
      <c r="R49" s="208">
        <v>3</v>
      </c>
      <c r="S49" s="208">
        <v>6</v>
      </c>
      <c r="T49" s="208">
        <v>1</v>
      </c>
      <c r="U49" s="209"/>
      <c r="V49" s="210">
        <v>44</v>
      </c>
      <c r="W49" s="211" t="s">
        <v>46</v>
      </c>
      <c r="X49" s="229">
        <v>22</v>
      </c>
      <c r="Y49" s="213">
        <v>53</v>
      </c>
      <c r="Z49" s="135" t="s">
        <v>65</v>
      </c>
    </row>
    <row r="50" spans="1:26" x14ac:dyDescent="0.25">
      <c r="A50" s="202">
        <v>11</v>
      </c>
      <c r="B50" s="202" t="s">
        <v>80</v>
      </c>
      <c r="C50" s="202" t="s">
        <v>107</v>
      </c>
      <c r="D50" s="91">
        <v>3</v>
      </c>
      <c r="E50" s="208">
        <v>5</v>
      </c>
      <c r="F50" s="208">
        <v>2</v>
      </c>
      <c r="G50" s="208">
        <v>6</v>
      </c>
      <c r="H50" s="208">
        <v>3</v>
      </c>
      <c r="I50" s="208">
        <v>5</v>
      </c>
      <c r="J50" s="208">
        <v>4</v>
      </c>
      <c r="K50" s="208">
        <v>6</v>
      </c>
      <c r="L50" s="208">
        <v>1</v>
      </c>
      <c r="M50" s="208">
        <v>5</v>
      </c>
      <c r="N50" s="208">
        <v>3</v>
      </c>
      <c r="O50" s="208">
        <v>6</v>
      </c>
      <c r="P50" s="208">
        <v>4</v>
      </c>
      <c r="Q50" s="208">
        <v>5</v>
      </c>
      <c r="R50" s="208">
        <v>3</v>
      </c>
      <c r="S50" s="208">
        <v>6</v>
      </c>
      <c r="T50" s="208">
        <v>1</v>
      </c>
      <c r="U50" s="209"/>
      <c r="V50" s="210">
        <v>44</v>
      </c>
      <c r="W50" s="211" t="s">
        <v>46</v>
      </c>
      <c r="X50" s="229">
        <v>21</v>
      </c>
      <c r="Y50" s="213">
        <v>51</v>
      </c>
      <c r="Z50" s="135" t="s">
        <v>65</v>
      </c>
    </row>
    <row r="51" spans="1:26" x14ac:dyDescent="0.25">
      <c r="A51" s="202">
        <v>12</v>
      </c>
      <c r="B51" s="202" t="s">
        <v>238</v>
      </c>
      <c r="C51" s="202" t="s">
        <v>113</v>
      </c>
      <c r="D51" s="91">
        <v>3</v>
      </c>
      <c r="E51" s="208">
        <v>6</v>
      </c>
      <c r="F51" s="208">
        <v>2</v>
      </c>
      <c r="G51" s="208">
        <v>6</v>
      </c>
      <c r="H51" s="208">
        <v>3</v>
      </c>
      <c r="I51" s="208">
        <v>5</v>
      </c>
      <c r="J51" s="208">
        <v>4</v>
      </c>
      <c r="K51" s="208">
        <v>6</v>
      </c>
      <c r="L51" s="208">
        <v>1</v>
      </c>
      <c r="M51" s="208">
        <v>5</v>
      </c>
      <c r="N51" s="208">
        <v>3</v>
      </c>
      <c r="O51" s="208">
        <v>5</v>
      </c>
      <c r="P51" s="208">
        <v>4</v>
      </c>
      <c r="Q51" s="208">
        <v>4</v>
      </c>
      <c r="R51" s="208">
        <v>3</v>
      </c>
      <c r="S51" s="208">
        <v>6</v>
      </c>
      <c r="T51" s="208">
        <v>1</v>
      </c>
      <c r="U51" s="209"/>
      <c r="V51" s="210">
        <v>43</v>
      </c>
      <c r="W51" s="211" t="s">
        <v>46</v>
      </c>
      <c r="X51" s="229">
        <v>21</v>
      </c>
      <c r="Y51" s="213">
        <v>49</v>
      </c>
      <c r="Z51" s="135" t="s">
        <v>65</v>
      </c>
    </row>
    <row r="52" spans="1:26" x14ac:dyDescent="0.25">
      <c r="A52" s="202">
        <v>13</v>
      </c>
      <c r="B52" s="202" t="s">
        <v>235</v>
      </c>
      <c r="C52" s="202" t="s">
        <v>113</v>
      </c>
      <c r="D52" s="91">
        <v>3</v>
      </c>
      <c r="E52" s="208">
        <v>6</v>
      </c>
      <c r="F52" s="208">
        <v>3</v>
      </c>
      <c r="G52" s="208">
        <v>4</v>
      </c>
      <c r="H52" s="208">
        <v>3</v>
      </c>
      <c r="I52" s="208">
        <v>5</v>
      </c>
      <c r="J52" s="208">
        <v>5</v>
      </c>
      <c r="K52" s="208">
        <v>6</v>
      </c>
      <c r="L52" s="208">
        <v>1</v>
      </c>
      <c r="M52" s="208">
        <v>5</v>
      </c>
      <c r="N52" s="208">
        <v>4</v>
      </c>
      <c r="O52" s="208">
        <v>4</v>
      </c>
      <c r="P52" s="208">
        <v>3</v>
      </c>
      <c r="Q52" s="208">
        <v>5</v>
      </c>
      <c r="R52" s="208">
        <v>4</v>
      </c>
      <c r="S52" s="208">
        <v>6</v>
      </c>
      <c r="T52" s="208">
        <v>1</v>
      </c>
      <c r="U52" s="209"/>
      <c r="V52" s="210">
        <v>41</v>
      </c>
      <c r="W52" s="211" t="s">
        <v>46</v>
      </c>
      <c r="X52" s="229">
        <v>24</v>
      </c>
      <c r="Y52" s="213">
        <v>57</v>
      </c>
      <c r="Z52" s="135"/>
    </row>
    <row r="53" spans="1:26" x14ac:dyDescent="0.25">
      <c r="A53" s="202">
        <v>14</v>
      </c>
      <c r="B53" s="202" t="s">
        <v>118</v>
      </c>
      <c r="C53" s="202" t="s">
        <v>695</v>
      </c>
      <c r="D53" s="91">
        <v>3</v>
      </c>
      <c r="E53" s="208">
        <v>3</v>
      </c>
      <c r="F53" s="208">
        <v>2</v>
      </c>
      <c r="G53" s="208">
        <v>6</v>
      </c>
      <c r="H53" s="208">
        <v>3</v>
      </c>
      <c r="I53" s="208">
        <v>6</v>
      </c>
      <c r="J53" s="208">
        <v>5</v>
      </c>
      <c r="K53" s="208">
        <v>4</v>
      </c>
      <c r="L53" s="208">
        <v>1</v>
      </c>
      <c r="M53" s="208">
        <v>5</v>
      </c>
      <c r="N53" s="208">
        <v>3</v>
      </c>
      <c r="O53" s="208">
        <v>4</v>
      </c>
      <c r="P53" s="208">
        <v>3</v>
      </c>
      <c r="Q53" s="208">
        <v>6</v>
      </c>
      <c r="R53" s="208">
        <v>4</v>
      </c>
      <c r="S53" s="208">
        <v>6</v>
      </c>
      <c r="T53" s="208">
        <v>1</v>
      </c>
      <c r="U53" s="209"/>
      <c r="V53" s="210">
        <v>40</v>
      </c>
      <c r="W53" s="211" t="s">
        <v>46</v>
      </c>
      <c r="X53" s="229">
        <v>22</v>
      </c>
      <c r="Y53" s="213">
        <v>42</v>
      </c>
      <c r="Z53" s="135"/>
    </row>
    <row r="54" spans="1:26" x14ac:dyDescent="0.25">
      <c r="A54" s="202">
        <v>15</v>
      </c>
      <c r="B54" s="202" t="s">
        <v>270</v>
      </c>
      <c r="C54" s="202" t="s">
        <v>107</v>
      </c>
      <c r="D54" s="91">
        <v>3</v>
      </c>
      <c r="E54" s="208">
        <v>5</v>
      </c>
      <c r="F54" s="208">
        <v>2</v>
      </c>
      <c r="G54" s="208">
        <v>6</v>
      </c>
      <c r="H54" s="208">
        <v>3</v>
      </c>
      <c r="I54" s="208">
        <v>3</v>
      </c>
      <c r="J54" s="208">
        <v>3</v>
      </c>
      <c r="K54" s="208">
        <v>4</v>
      </c>
      <c r="L54" s="208">
        <v>1</v>
      </c>
      <c r="M54" s="208">
        <v>5</v>
      </c>
      <c r="N54" s="208">
        <v>3</v>
      </c>
      <c r="O54" s="208">
        <v>5</v>
      </c>
      <c r="P54" s="208">
        <v>4</v>
      </c>
      <c r="Q54" s="208">
        <v>5</v>
      </c>
      <c r="R54" s="208">
        <v>4</v>
      </c>
      <c r="S54" s="208">
        <v>6</v>
      </c>
      <c r="T54" s="208">
        <v>1</v>
      </c>
      <c r="U54" s="209"/>
      <c r="V54" s="210">
        <v>39</v>
      </c>
      <c r="W54" s="211" t="s">
        <v>46</v>
      </c>
      <c r="X54" s="229">
        <v>21</v>
      </c>
      <c r="Y54" s="213">
        <v>34</v>
      </c>
      <c r="Z54" s="135"/>
    </row>
    <row r="55" spans="1:26" x14ac:dyDescent="0.25">
      <c r="A55" s="202">
        <v>16</v>
      </c>
      <c r="B55" s="202" t="s">
        <v>405</v>
      </c>
      <c r="C55" s="202" t="s">
        <v>107</v>
      </c>
      <c r="D55" s="91">
        <v>3</v>
      </c>
      <c r="E55" s="208">
        <v>6</v>
      </c>
      <c r="F55" s="208">
        <v>2</v>
      </c>
      <c r="G55" s="208">
        <v>3</v>
      </c>
      <c r="H55" s="208">
        <v>2</v>
      </c>
      <c r="I55" s="208">
        <v>3</v>
      </c>
      <c r="J55" s="208">
        <v>3</v>
      </c>
      <c r="K55" s="208">
        <v>6</v>
      </c>
      <c r="L55" s="208">
        <v>1</v>
      </c>
      <c r="M55" s="208">
        <v>5</v>
      </c>
      <c r="N55" s="208">
        <v>4</v>
      </c>
      <c r="O55" s="208">
        <v>5</v>
      </c>
      <c r="P55" s="208">
        <v>4</v>
      </c>
      <c r="Q55" s="208">
        <v>5</v>
      </c>
      <c r="R55" s="208">
        <v>3</v>
      </c>
      <c r="S55" s="208">
        <v>6</v>
      </c>
      <c r="T55" s="208">
        <v>1</v>
      </c>
      <c r="U55" s="209"/>
      <c r="V55" s="210">
        <v>39</v>
      </c>
      <c r="W55" s="211" t="s">
        <v>46</v>
      </c>
      <c r="X55" s="229">
        <v>20</v>
      </c>
      <c r="Y55" s="213">
        <v>60</v>
      </c>
      <c r="Z55" s="135"/>
    </row>
    <row r="56" spans="1:26" x14ac:dyDescent="0.25">
      <c r="A56" s="202">
        <v>17</v>
      </c>
      <c r="B56" s="202" t="s">
        <v>86</v>
      </c>
      <c r="C56" s="202" t="s">
        <v>701</v>
      </c>
      <c r="D56" s="91">
        <v>3</v>
      </c>
      <c r="E56" s="208">
        <v>5</v>
      </c>
      <c r="F56" s="208">
        <v>2</v>
      </c>
      <c r="G56" s="208">
        <v>5</v>
      </c>
      <c r="H56" s="208">
        <v>3</v>
      </c>
      <c r="I56" s="208">
        <v>6</v>
      </c>
      <c r="J56" s="208">
        <v>5</v>
      </c>
      <c r="K56" s="208">
        <v>5</v>
      </c>
      <c r="L56" s="208">
        <v>1</v>
      </c>
      <c r="M56" s="208">
        <v>4</v>
      </c>
      <c r="N56" s="208">
        <v>2</v>
      </c>
      <c r="O56" s="208">
        <v>4</v>
      </c>
      <c r="P56" s="208">
        <v>2</v>
      </c>
      <c r="Q56" s="208">
        <v>4</v>
      </c>
      <c r="R56" s="208">
        <v>3</v>
      </c>
      <c r="S56" s="208">
        <v>6</v>
      </c>
      <c r="T56" s="208">
        <v>1</v>
      </c>
      <c r="U56" s="209"/>
      <c r="V56" s="210">
        <v>39</v>
      </c>
      <c r="W56" s="211" t="s">
        <v>46</v>
      </c>
      <c r="X56" s="229">
        <v>19</v>
      </c>
      <c r="Y56" s="213">
        <v>39</v>
      </c>
      <c r="Z56" s="135"/>
    </row>
    <row r="57" spans="1:26" x14ac:dyDescent="0.25">
      <c r="A57" s="202">
        <v>18</v>
      </c>
      <c r="B57" s="202" t="s">
        <v>702</v>
      </c>
      <c r="C57" s="202" t="s">
        <v>203</v>
      </c>
      <c r="D57" s="91">
        <v>3</v>
      </c>
      <c r="E57" s="208">
        <v>4</v>
      </c>
      <c r="F57" s="208">
        <v>2</v>
      </c>
      <c r="G57" s="208">
        <v>5</v>
      </c>
      <c r="H57" s="208">
        <v>2</v>
      </c>
      <c r="I57" s="208">
        <v>4</v>
      </c>
      <c r="J57" s="208">
        <v>3</v>
      </c>
      <c r="K57" s="208">
        <v>1</v>
      </c>
      <c r="L57" s="208">
        <v>1</v>
      </c>
      <c r="M57" s="208">
        <v>4</v>
      </c>
      <c r="N57" s="208">
        <v>3</v>
      </c>
      <c r="O57" s="208">
        <v>5</v>
      </c>
      <c r="P57" s="208">
        <v>4</v>
      </c>
      <c r="Q57" s="208">
        <v>4</v>
      </c>
      <c r="R57" s="208">
        <v>3</v>
      </c>
      <c r="S57" s="208">
        <v>6</v>
      </c>
      <c r="T57" s="208">
        <v>1</v>
      </c>
      <c r="U57" s="209"/>
      <c r="V57" s="210">
        <v>33</v>
      </c>
      <c r="W57" s="211" t="s">
        <v>46</v>
      </c>
      <c r="X57" s="229">
        <v>19</v>
      </c>
      <c r="Y57" s="213">
        <v>27</v>
      </c>
      <c r="Z57" s="135"/>
    </row>
    <row r="58" spans="1:26" ht="15.75" thickBot="1" x14ac:dyDescent="0.3">
      <c r="A58" s="135"/>
      <c r="B58" s="135"/>
      <c r="C58" s="135"/>
      <c r="D58" s="135"/>
      <c r="E58" s="135"/>
      <c r="F58" s="135"/>
      <c r="G58" s="135"/>
      <c r="H58" s="135"/>
      <c r="I58" s="135"/>
      <c r="J58" s="135"/>
      <c r="K58" s="135"/>
      <c r="L58" s="135"/>
      <c r="M58" s="135"/>
      <c r="N58" s="135"/>
      <c r="O58" s="135"/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</row>
    <row r="59" spans="1:26" x14ac:dyDescent="0.25">
      <c r="A59" s="135"/>
      <c r="B59" s="66" t="s">
        <v>83</v>
      </c>
      <c r="C59" s="135"/>
      <c r="D59" s="135"/>
      <c r="E59" s="195">
        <v>1</v>
      </c>
      <c r="F59" s="195"/>
      <c r="G59" s="195">
        <v>2</v>
      </c>
      <c r="H59" s="195"/>
      <c r="I59" s="195">
        <v>3</v>
      </c>
      <c r="J59" s="195"/>
      <c r="K59" s="196">
        <v>4</v>
      </c>
      <c r="L59" s="196"/>
      <c r="M59" s="196">
        <v>5</v>
      </c>
      <c r="N59" s="196"/>
      <c r="O59" s="196">
        <v>6</v>
      </c>
      <c r="P59" s="196"/>
      <c r="Q59" s="196">
        <v>7</v>
      </c>
      <c r="R59" s="196"/>
      <c r="S59" s="196">
        <v>8</v>
      </c>
      <c r="T59" s="196"/>
      <c r="U59" s="197"/>
      <c r="V59" s="198" t="s">
        <v>691</v>
      </c>
      <c r="W59" s="199"/>
      <c r="X59" s="200"/>
      <c r="Y59" s="201"/>
      <c r="Z59" s="135"/>
    </row>
    <row r="60" spans="1:26" x14ac:dyDescent="0.25">
      <c r="A60" s="202"/>
      <c r="B60" s="202" t="s">
        <v>2</v>
      </c>
      <c r="C60" s="202" t="s">
        <v>198</v>
      </c>
      <c r="D60" s="202" t="s">
        <v>59</v>
      </c>
      <c r="E60" s="195" t="s">
        <v>692</v>
      </c>
      <c r="F60" s="195" t="s">
        <v>693</v>
      </c>
      <c r="G60" s="195" t="s">
        <v>692</v>
      </c>
      <c r="H60" s="195" t="s">
        <v>693</v>
      </c>
      <c r="I60" s="195" t="s">
        <v>692</v>
      </c>
      <c r="J60" s="195" t="s">
        <v>693</v>
      </c>
      <c r="K60" s="195" t="s">
        <v>692</v>
      </c>
      <c r="L60" s="195" t="s">
        <v>693</v>
      </c>
      <c r="M60" s="195" t="s">
        <v>692</v>
      </c>
      <c r="N60" s="195" t="s">
        <v>693</v>
      </c>
      <c r="O60" s="195" t="s">
        <v>692</v>
      </c>
      <c r="P60" s="195" t="s">
        <v>693</v>
      </c>
      <c r="Q60" s="195" t="s">
        <v>692</v>
      </c>
      <c r="R60" s="195" t="s">
        <v>693</v>
      </c>
      <c r="S60" s="195" t="s">
        <v>692</v>
      </c>
      <c r="T60" s="195" t="s">
        <v>693</v>
      </c>
      <c r="U60" s="203"/>
      <c r="V60" s="204" t="s">
        <v>692</v>
      </c>
      <c r="W60" s="205" t="s">
        <v>46</v>
      </c>
      <c r="X60" s="206" t="s">
        <v>693</v>
      </c>
      <c r="Y60" s="207" t="s">
        <v>61</v>
      </c>
      <c r="Z60" s="135"/>
    </row>
    <row r="61" spans="1:26" x14ac:dyDescent="0.25">
      <c r="A61" s="202">
        <v>1</v>
      </c>
      <c r="B61" s="202" t="s">
        <v>233</v>
      </c>
      <c r="C61" s="202" t="s">
        <v>113</v>
      </c>
      <c r="D61" s="91">
        <v>2</v>
      </c>
      <c r="E61" s="208">
        <v>6</v>
      </c>
      <c r="F61" s="208">
        <v>2</v>
      </c>
      <c r="G61" s="208">
        <v>5</v>
      </c>
      <c r="H61" s="208">
        <v>3</v>
      </c>
      <c r="I61" s="208">
        <v>6</v>
      </c>
      <c r="J61" s="208">
        <v>5</v>
      </c>
      <c r="K61" s="208">
        <v>6</v>
      </c>
      <c r="L61" s="208">
        <v>1</v>
      </c>
      <c r="M61" s="208">
        <v>6</v>
      </c>
      <c r="N61" s="208">
        <v>4</v>
      </c>
      <c r="O61" s="208">
        <v>6</v>
      </c>
      <c r="P61" s="208">
        <v>4</v>
      </c>
      <c r="Q61" s="208">
        <v>5</v>
      </c>
      <c r="R61" s="208">
        <v>4</v>
      </c>
      <c r="S61" s="208">
        <v>6</v>
      </c>
      <c r="T61" s="208">
        <v>1</v>
      </c>
      <c r="U61" s="209"/>
      <c r="V61" s="210">
        <v>46</v>
      </c>
      <c r="W61" s="211" t="s">
        <v>46</v>
      </c>
      <c r="X61" s="212">
        <v>24</v>
      </c>
      <c r="Y61" s="213">
        <v>54</v>
      </c>
      <c r="Z61" s="135" t="s">
        <v>74</v>
      </c>
    </row>
    <row r="62" spans="1:26" x14ac:dyDescent="0.25">
      <c r="A62" s="202">
        <v>2</v>
      </c>
      <c r="B62" s="202" t="s">
        <v>77</v>
      </c>
      <c r="C62" s="202" t="s">
        <v>113</v>
      </c>
      <c r="D62" s="91">
        <v>2</v>
      </c>
      <c r="E62" s="208">
        <v>6</v>
      </c>
      <c r="F62" s="208">
        <v>2</v>
      </c>
      <c r="G62" s="208">
        <v>5</v>
      </c>
      <c r="H62" s="208">
        <v>3</v>
      </c>
      <c r="I62" s="208">
        <v>5</v>
      </c>
      <c r="J62" s="208">
        <v>5</v>
      </c>
      <c r="K62" s="208">
        <v>6</v>
      </c>
      <c r="L62" s="208">
        <v>1</v>
      </c>
      <c r="M62" s="208">
        <v>5</v>
      </c>
      <c r="N62" s="208">
        <v>3</v>
      </c>
      <c r="O62" s="208">
        <v>4</v>
      </c>
      <c r="P62" s="208">
        <v>4</v>
      </c>
      <c r="Q62" s="208">
        <v>5</v>
      </c>
      <c r="R62" s="208">
        <v>3</v>
      </c>
      <c r="S62" s="208">
        <v>6</v>
      </c>
      <c r="T62" s="208">
        <v>1</v>
      </c>
      <c r="U62" s="209"/>
      <c r="V62" s="210">
        <v>42</v>
      </c>
      <c r="W62" s="211" t="s">
        <v>46</v>
      </c>
      <c r="X62" s="212">
        <v>22</v>
      </c>
      <c r="Y62" s="213">
        <v>59</v>
      </c>
      <c r="Z62" s="135"/>
    </row>
    <row r="63" spans="1:26" x14ac:dyDescent="0.25">
      <c r="A63" s="202">
        <v>3</v>
      </c>
      <c r="B63" s="202" t="s">
        <v>239</v>
      </c>
      <c r="C63" s="202" t="s">
        <v>203</v>
      </c>
      <c r="D63" s="91">
        <v>2</v>
      </c>
      <c r="E63" s="91">
        <v>4</v>
      </c>
      <c r="F63" s="91">
        <v>2</v>
      </c>
      <c r="G63" s="91">
        <v>5</v>
      </c>
      <c r="H63" s="91">
        <v>3</v>
      </c>
      <c r="I63" s="91">
        <v>4</v>
      </c>
      <c r="J63" s="91">
        <v>4</v>
      </c>
      <c r="K63" s="91">
        <v>6</v>
      </c>
      <c r="L63" s="91">
        <v>1</v>
      </c>
      <c r="M63" s="91">
        <v>6</v>
      </c>
      <c r="N63" s="91">
        <v>4</v>
      </c>
      <c r="O63" s="91">
        <v>6</v>
      </c>
      <c r="P63" s="91">
        <v>4</v>
      </c>
      <c r="Q63" s="91">
        <v>5</v>
      </c>
      <c r="R63" s="91">
        <v>3</v>
      </c>
      <c r="S63" s="91">
        <v>5</v>
      </c>
      <c r="T63" s="91">
        <v>1</v>
      </c>
      <c r="U63" s="219"/>
      <c r="V63" s="230">
        <v>41</v>
      </c>
      <c r="W63" s="218"/>
      <c r="X63" s="232">
        <v>22</v>
      </c>
      <c r="Y63" s="220">
        <v>48</v>
      </c>
      <c r="Z63" s="135"/>
    </row>
    <row r="64" spans="1:26" x14ac:dyDescent="0.25">
      <c r="A64" s="202">
        <v>4</v>
      </c>
      <c r="B64" s="202" t="s">
        <v>57</v>
      </c>
      <c r="C64" s="202" t="s">
        <v>107</v>
      </c>
      <c r="D64" s="91">
        <v>2</v>
      </c>
      <c r="E64" s="91">
        <v>5</v>
      </c>
      <c r="F64" s="91">
        <v>2</v>
      </c>
      <c r="G64" s="91">
        <v>4</v>
      </c>
      <c r="H64" s="91">
        <v>2</v>
      </c>
      <c r="I64" s="91">
        <v>5</v>
      </c>
      <c r="J64" s="91">
        <v>4</v>
      </c>
      <c r="K64" s="91">
        <v>6</v>
      </c>
      <c r="L64" s="91">
        <v>1</v>
      </c>
      <c r="M64" s="91">
        <v>6</v>
      </c>
      <c r="N64" s="91">
        <v>4</v>
      </c>
      <c r="O64" s="91">
        <v>5</v>
      </c>
      <c r="P64" s="91">
        <v>3</v>
      </c>
      <c r="Q64" s="91">
        <v>5</v>
      </c>
      <c r="R64" s="91">
        <v>4</v>
      </c>
      <c r="S64" s="91">
        <v>5</v>
      </c>
      <c r="T64" s="91">
        <v>1</v>
      </c>
      <c r="U64" s="219"/>
      <c r="V64" s="230">
        <v>41</v>
      </c>
      <c r="W64" s="218"/>
      <c r="X64" s="232">
        <v>21</v>
      </c>
      <c r="Y64" s="220">
        <v>53</v>
      </c>
      <c r="Z64" s="135"/>
    </row>
    <row r="65" spans="1:26" x14ac:dyDescent="0.25">
      <c r="A65" s="202">
        <v>5</v>
      </c>
      <c r="B65" s="202" t="s">
        <v>85</v>
      </c>
      <c r="C65" s="202" t="s">
        <v>107</v>
      </c>
      <c r="D65" s="91">
        <v>2</v>
      </c>
      <c r="E65" s="208">
        <v>5</v>
      </c>
      <c r="F65" s="208">
        <v>2</v>
      </c>
      <c r="G65" s="208">
        <v>6</v>
      </c>
      <c r="H65" s="208">
        <v>3</v>
      </c>
      <c r="I65" s="208">
        <v>5</v>
      </c>
      <c r="J65" s="208">
        <v>5</v>
      </c>
      <c r="K65" s="208">
        <v>5</v>
      </c>
      <c r="L65" s="208">
        <v>1</v>
      </c>
      <c r="M65" s="208">
        <v>5</v>
      </c>
      <c r="N65" s="208">
        <v>3</v>
      </c>
      <c r="O65" s="208">
        <v>5</v>
      </c>
      <c r="P65" s="208">
        <v>4</v>
      </c>
      <c r="Q65" s="208">
        <v>3</v>
      </c>
      <c r="R65" s="208">
        <v>2</v>
      </c>
      <c r="S65" s="208">
        <v>6</v>
      </c>
      <c r="T65" s="208">
        <v>1</v>
      </c>
      <c r="U65" s="209"/>
      <c r="V65" s="210">
        <v>40</v>
      </c>
      <c r="W65" s="211" t="s">
        <v>46</v>
      </c>
      <c r="X65" s="212">
        <v>21</v>
      </c>
      <c r="Y65" s="213">
        <v>43</v>
      </c>
      <c r="Z65" s="135"/>
    </row>
    <row r="66" spans="1:26" x14ac:dyDescent="0.25">
      <c r="A66" s="202">
        <v>6</v>
      </c>
      <c r="B66" s="202" t="s">
        <v>84</v>
      </c>
      <c r="C66" s="202" t="s">
        <v>695</v>
      </c>
      <c r="D66" s="91">
        <v>2</v>
      </c>
      <c r="E66" s="91">
        <v>5</v>
      </c>
      <c r="F66" s="91">
        <v>2</v>
      </c>
      <c r="G66" s="91">
        <v>5</v>
      </c>
      <c r="H66" s="91">
        <v>3</v>
      </c>
      <c r="I66" s="91">
        <v>2</v>
      </c>
      <c r="J66" s="91">
        <v>2</v>
      </c>
      <c r="K66" s="91">
        <v>6</v>
      </c>
      <c r="L66" s="91">
        <v>1</v>
      </c>
      <c r="M66" s="91">
        <v>4</v>
      </c>
      <c r="N66" s="91">
        <v>3</v>
      </c>
      <c r="O66" s="91">
        <v>6</v>
      </c>
      <c r="P66" s="91">
        <v>4</v>
      </c>
      <c r="Q66" s="91">
        <v>5</v>
      </c>
      <c r="R66" s="91">
        <v>3</v>
      </c>
      <c r="S66" s="91">
        <v>6</v>
      </c>
      <c r="T66" s="91">
        <v>1</v>
      </c>
      <c r="U66" s="219"/>
      <c r="V66" s="230">
        <v>39</v>
      </c>
      <c r="W66" s="218"/>
      <c r="X66" s="232">
        <v>19</v>
      </c>
      <c r="Y66" s="220">
        <v>47</v>
      </c>
      <c r="Z66" s="135"/>
    </row>
    <row r="67" spans="1:26" ht="15.75" thickBot="1" x14ac:dyDescent="0.3">
      <c r="A67" s="202">
        <v>7</v>
      </c>
      <c r="B67" s="202" t="s">
        <v>112</v>
      </c>
      <c r="C67" s="202" t="s">
        <v>113</v>
      </c>
      <c r="D67" s="91">
        <v>2</v>
      </c>
      <c r="E67" s="208">
        <v>4</v>
      </c>
      <c r="F67" s="208">
        <v>2</v>
      </c>
      <c r="G67" s="208">
        <v>4</v>
      </c>
      <c r="H67" s="208">
        <v>2</v>
      </c>
      <c r="I67" s="208">
        <v>3</v>
      </c>
      <c r="J67" s="208">
        <v>3</v>
      </c>
      <c r="K67" s="208">
        <v>2</v>
      </c>
      <c r="L67" s="208">
        <v>1</v>
      </c>
      <c r="M67" s="208">
        <v>6</v>
      </c>
      <c r="N67" s="208">
        <v>4</v>
      </c>
      <c r="O67" s="208">
        <v>3</v>
      </c>
      <c r="P67" s="208">
        <v>3</v>
      </c>
      <c r="Q67" s="208">
        <v>3</v>
      </c>
      <c r="R67" s="208">
        <v>2</v>
      </c>
      <c r="S67" s="208">
        <v>5</v>
      </c>
      <c r="T67" s="208">
        <v>1</v>
      </c>
      <c r="U67" s="209"/>
      <c r="V67" s="214">
        <v>30</v>
      </c>
      <c r="W67" s="215" t="s">
        <v>46</v>
      </c>
      <c r="X67" s="216">
        <v>18</v>
      </c>
      <c r="Y67" s="217">
        <v>15</v>
      </c>
      <c r="Z67" s="135"/>
    </row>
    <row r="68" spans="1:26" ht="15.75" thickBot="1" x14ac:dyDescent="0.3">
      <c r="A68" s="135"/>
      <c r="B68" s="135"/>
      <c r="C68" s="135"/>
      <c r="D68" s="135"/>
      <c r="E68" s="135"/>
      <c r="F68" s="135"/>
      <c r="G68" s="135"/>
      <c r="H68" s="135"/>
      <c r="I68" s="135"/>
      <c r="J68" s="135"/>
      <c r="K68" s="135"/>
      <c r="L68" s="135"/>
      <c r="M68" s="135"/>
      <c r="N68" s="135"/>
      <c r="O68" s="135"/>
      <c r="P68" s="135"/>
      <c r="Q68" s="135"/>
      <c r="R68" s="135"/>
      <c r="S68" s="135"/>
      <c r="T68" s="135"/>
      <c r="U68" s="135"/>
      <c r="V68" s="135"/>
      <c r="W68" s="135"/>
      <c r="X68" s="135"/>
      <c r="Y68" s="135"/>
      <c r="Z68" s="135"/>
    </row>
    <row r="69" spans="1:26" x14ac:dyDescent="0.25">
      <c r="A69" s="135"/>
      <c r="B69" s="66" t="s">
        <v>87</v>
      </c>
      <c r="C69" s="135"/>
      <c r="D69" s="135"/>
      <c r="E69" s="195">
        <v>1</v>
      </c>
      <c r="F69" s="195"/>
      <c r="G69" s="195">
        <v>2</v>
      </c>
      <c r="H69" s="195"/>
      <c r="I69" s="195">
        <v>3</v>
      </c>
      <c r="J69" s="195"/>
      <c r="K69" s="196">
        <v>4</v>
      </c>
      <c r="L69" s="196"/>
      <c r="M69" s="196">
        <v>5</v>
      </c>
      <c r="N69" s="196"/>
      <c r="O69" s="196">
        <v>6</v>
      </c>
      <c r="P69" s="196"/>
      <c r="Q69" s="196">
        <v>7</v>
      </c>
      <c r="R69" s="196"/>
      <c r="S69" s="196">
        <v>8</v>
      </c>
      <c r="T69" s="196"/>
      <c r="U69" s="197"/>
      <c r="V69" s="198" t="s">
        <v>691</v>
      </c>
      <c r="W69" s="199"/>
      <c r="X69" s="200"/>
      <c r="Y69" s="201"/>
      <c r="Z69" s="135"/>
    </row>
    <row r="70" spans="1:26" x14ac:dyDescent="0.25">
      <c r="A70" s="202"/>
      <c r="B70" s="202" t="s">
        <v>2</v>
      </c>
      <c r="C70" s="202" t="s">
        <v>198</v>
      </c>
      <c r="D70" s="202" t="s">
        <v>59</v>
      </c>
      <c r="E70" s="195" t="s">
        <v>692</v>
      </c>
      <c r="F70" s="195" t="s">
        <v>693</v>
      </c>
      <c r="G70" s="195" t="s">
        <v>692</v>
      </c>
      <c r="H70" s="195" t="s">
        <v>693</v>
      </c>
      <c r="I70" s="195" t="s">
        <v>692</v>
      </c>
      <c r="J70" s="195" t="s">
        <v>693</v>
      </c>
      <c r="K70" s="195" t="s">
        <v>692</v>
      </c>
      <c r="L70" s="195" t="s">
        <v>693</v>
      </c>
      <c r="M70" s="195" t="s">
        <v>692</v>
      </c>
      <c r="N70" s="195" t="s">
        <v>693</v>
      </c>
      <c r="O70" s="195" t="s">
        <v>692</v>
      </c>
      <c r="P70" s="195" t="s">
        <v>693</v>
      </c>
      <c r="Q70" s="195" t="s">
        <v>692</v>
      </c>
      <c r="R70" s="195" t="s">
        <v>693</v>
      </c>
      <c r="S70" s="195" t="s">
        <v>692</v>
      </c>
      <c r="T70" s="195" t="s">
        <v>693</v>
      </c>
      <c r="U70" s="203"/>
      <c r="V70" s="204" t="s">
        <v>692</v>
      </c>
      <c r="W70" s="205" t="s">
        <v>46</v>
      </c>
      <c r="X70" s="206" t="s">
        <v>693</v>
      </c>
      <c r="Y70" s="207" t="s">
        <v>61</v>
      </c>
      <c r="Z70" s="135"/>
    </row>
    <row r="71" spans="1:26" x14ac:dyDescent="0.25">
      <c r="A71" s="202">
        <v>1</v>
      </c>
      <c r="B71" s="202" t="s">
        <v>242</v>
      </c>
      <c r="C71" s="202" t="s">
        <v>107</v>
      </c>
      <c r="D71" s="91">
        <v>1</v>
      </c>
      <c r="E71" s="208">
        <v>6</v>
      </c>
      <c r="F71" s="208">
        <v>2</v>
      </c>
      <c r="G71" s="208">
        <v>6</v>
      </c>
      <c r="H71" s="208">
        <v>3</v>
      </c>
      <c r="I71" s="208">
        <v>5</v>
      </c>
      <c r="J71" s="208">
        <v>5</v>
      </c>
      <c r="K71" s="208">
        <v>6</v>
      </c>
      <c r="L71" s="208">
        <v>1</v>
      </c>
      <c r="M71" s="208">
        <v>6</v>
      </c>
      <c r="N71" s="208">
        <v>4</v>
      </c>
      <c r="O71" s="208">
        <v>6</v>
      </c>
      <c r="P71" s="208">
        <v>4</v>
      </c>
      <c r="Q71" s="208">
        <v>6</v>
      </c>
      <c r="R71" s="208">
        <v>4</v>
      </c>
      <c r="S71" s="208">
        <v>5</v>
      </c>
      <c r="T71" s="208">
        <v>1</v>
      </c>
      <c r="U71" s="209"/>
      <c r="V71" s="210">
        <v>46</v>
      </c>
      <c r="W71" s="211" t="s">
        <v>46</v>
      </c>
      <c r="X71" s="212">
        <v>24</v>
      </c>
      <c r="Y71" s="213">
        <v>51</v>
      </c>
      <c r="Z71" s="135" t="s">
        <v>74</v>
      </c>
    </row>
    <row r="72" spans="1:26" x14ac:dyDescent="0.25">
      <c r="A72" s="202">
        <v>2</v>
      </c>
      <c r="B72" s="202" t="s">
        <v>243</v>
      </c>
      <c r="C72" s="202" t="s">
        <v>113</v>
      </c>
      <c r="D72" s="91">
        <v>1</v>
      </c>
      <c r="E72" s="208">
        <v>5</v>
      </c>
      <c r="F72" s="208">
        <v>2</v>
      </c>
      <c r="G72" s="208">
        <v>5</v>
      </c>
      <c r="H72" s="208">
        <v>3</v>
      </c>
      <c r="I72" s="208">
        <v>6</v>
      </c>
      <c r="J72" s="208">
        <v>5</v>
      </c>
      <c r="K72" s="208">
        <v>6</v>
      </c>
      <c r="L72" s="208">
        <v>1</v>
      </c>
      <c r="M72" s="208">
        <v>5</v>
      </c>
      <c r="N72" s="208">
        <v>3</v>
      </c>
      <c r="O72" s="208">
        <v>6</v>
      </c>
      <c r="P72" s="208">
        <v>4</v>
      </c>
      <c r="Q72" s="208">
        <v>6</v>
      </c>
      <c r="R72" s="208">
        <v>4</v>
      </c>
      <c r="S72" s="208">
        <v>6</v>
      </c>
      <c r="T72" s="208">
        <v>1</v>
      </c>
      <c r="U72" s="209"/>
      <c r="V72" s="210">
        <v>45</v>
      </c>
      <c r="W72" s="211" t="s">
        <v>46</v>
      </c>
      <c r="X72" s="212">
        <v>23</v>
      </c>
      <c r="Y72" s="213">
        <v>62</v>
      </c>
      <c r="Z72" s="135" t="s">
        <v>65</v>
      </c>
    </row>
    <row r="73" spans="1:26" x14ac:dyDescent="0.25">
      <c r="A73" s="202">
        <v>3</v>
      </c>
      <c r="B73" s="202" t="s">
        <v>88</v>
      </c>
      <c r="C73" s="202" t="s">
        <v>107</v>
      </c>
      <c r="D73" s="91">
        <v>1</v>
      </c>
      <c r="E73" s="208">
        <v>6</v>
      </c>
      <c r="F73" s="208">
        <v>2</v>
      </c>
      <c r="G73" s="208">
        <v>5</v>
      </c>
      <c r="H73" s="208">
        <v>3</v>
      </c>
      <c r="I73" s="208">
        <v>6</v>
      </c>
      <c r="J73" s="208">
        <v>5</v>
      </c>
      <c r="K73" s="208">
        <v>6</v>
      </c>
      <c r="L73" s="208">
        <v>1</v>
      </c>
      <c r="M73" s="208">
        <v>6</v>
      </c>
      <c r="N73" s="208">
        <v>4</v>
      </c>
      <c r="O73" s="208">
        <v>4</v>
      </c>
      <c r="P73" s="208">
        <v>3</v>
      </c>
      <c r="Q73" s="208">
        <v>5</v>
      </c>
      <c r="R73" s="208">
        <v>4</v>
      </c>
      <c r="S73" s="208">
        <v>6</v>
      </c>
      <c r="T73" s="208">
        <v>1</v>
      </c>
      <c r="U73" s="209"/>
      <c r="V73" s="210">
        <v>44</v>
      </c>
      <c r="W73" s="211" t="s">
        <v>46</v>
      </c>
      <c r="X73" s="212">
        <v>23</v>
      </c>
      <c r="Y73" s="213">
        <v>68</v>
      </c>
      <c r="Z73" s="135" t="s">
        <v>65</v>
      </c>
    </row>
    <row r="74" spans="1:26" x14ac:dyDescent="0.25">
      <c r="A74" s="202">
        <v>4</v>
      </c>
      <c r="B74" s="202" t="s">
        <v>89</v>
      </c>
      <c r="C74" s="202" t="s">
        <v>203</v>
      </c>
      <c r="D74" s="91">
        <v>1</v>
      </c>
      <c r="E74" s="208">
        <v>6</v>
      </c>
      <c r="F74" s="208">
        <v>2</v>
      </c>
      <c r="G74" s="208">
        <v>5</v>
      </c>
      <c r="H74" s="208">
        <v>3</v>
      </c>
      <c r="I74" s="208">
        <v>6</v>
      </c>
      <c r="J74" s="208">
        <v>5</v>
      </c>
      <c r="K74" s="208">
        <v>6</v>
      </c>
      <c r="L74" s="208">
        <v>1</v>
      </c>
      <c r="M74" s="208">
        <v>6</v>
      </c>
      <c r="N74" s="208">
        <v>4</v>
      </c>
      <c r="O74" s="208">
        <v>4</v>
      </c>
      <c r="P74" s="208">
        <v>3</v>
      </c>
      <c r="Q74" s="208">
        <v>4</v>
      </c>
      <c r="R74" s="208">
        <v>2</v>
      </c>
      <c r="S74" s="208">
        <v>6</v>
      </c>
      <c r="T74" s="208">
        <v>1</v>
      </c>
      <c r="U74" s="209"/>
      <c r="V74" s="210">
        <v>43</v>
      </c>
      <c r="W74" s="211" t="s">
        <v>46</v>
      </c>
      <c r="X74" s="212">
        <v>21</v>
      </c>
      <c r="Y74" s="213">
        <v>54</v>
      </c>
      <c r="Z74" s="135" t="s">
        <v>65</v>
      </c>
    </row>
    <row r="75" spans="1:26" x14ac:dyDescent="0.25">
      <c r="A75" s="202">
        <v>5</v>
      </c>
      <c r="B75" s="202" t="s">
        <v>247</v>
      </c>
      <c r="C75" s="202" t="s">
        <v>113</v>
      </c>
      <c r="D75" s="91">
        <v>1</v>
      </c>
      <c r="E75" s="208">
        <v>5</v>
      </c>
      <c r="F75" s="208">
        <v>2</v>
      </c>
      <c r="G75" s="208">
        <v>4</v>
      </c>
      <c r="H75" s="208">
        <v>3</v>
      </c>
      <c r="I75" s="208">
        <v>5</v>
      </c>
      <c r="J75" s="208">
        <v>4</v>
      </c>
      <c r="K75" s="208">
        <v>6</v>
      </c>
      <c r="L75" s="208">
        <v>1</v>
      </c>
      <c r="M75" s="208">
        <v>5</v>
      </c>
      <c r="N75" s="208">
        <v>3</v>
      </c>
      <c r="O75" s="208">
        <v>4</v>
      </c>
      <c r="P75" s="208">
        <v>3</v>
      </c>
      <c r="Q75" s="208">
        <v>6</v>
      </c>
      <c r="R75" s="208">
        <v>4</v>
      </c>
      <c r="S75" s="208">
        <v>5</v>
      </c>
      <c r="T75" s="208">
        <v>1</v>
      </c>
      <c r="U75" s="209"/>
      <c r="V75" s="210">
        <v>40</v>
      </c>
      <c r="W75" s="211" t="s">
        <v>46</v>
      </c>
      <c r="X75" s="212">
        <v>21</v>
      </c>
      <c r="Y75" s="213">
        <v>53</v>
      </c>
      <c r="Z75" s="135"/>
    </row>
    <row r="76" spans="1:26" x14ac:dyDescent="0.25">
      <c r="A76" s="202">
        <v>6</v>
      </c>
      <c r="B76" s="202" t="s">
        <v>241</v>
      </c>
      <c r="C76" s="202" t="s">
        <v>203</v>
      </c>
      <c r="D76" s="91">
        <v>1</v>
      </c>
      <c r="E76" s="208">
        <v>6</v>
      </c>
      <c r="F76" s="208">
        <v>2</v>
      </c>
      <c r="G76" s="208">
        <v>4</v>
      </c>
      <c r="H76" s="208">
        <v>2</v>
      </c>
      <c r="I76" s="208">
        <v>6</v>
      </c>
      <c r="J76" s="208">
        <v>5</v>
      </c>
      <c r="K76" s="208">
        <v>6</v>
      </c>
      <c r="L76" s="208">
        <v>1</v>
      </c>
      <c r="M76" s="208">
        <v>4</v>
      </c>
      <c r="N76" s="208">
        <v>3</v>
      </c>
      <c r="O76" s="208">
        <v>4</v>
      </c>
      <c r="P76" s="208">
        <v>3</v>
      </c>
      <c r="Q76" s="208">
        <v>4</v>
      </c>
      <c r="R76" s="208">
        <v>2</v>
      </c>
      <c r="S76" s="208">
        <v>6</v>
      </c>
      <c r="T76" s="208">
        <v>1</v>
      </c>
      <c r="U76" s="209"/>
      <c r="V76" s="210">
        <v>40</v>
      </c>
      <c r="W76" s="211" t="s">
        <v>46</v>
      </c>
      <c r="X76" s="212">
        <v>19</v>
      </c>
      <c r="Y76" s="213">
        <v>47</v>
      </c>
      <c r="Z76" s="135"/>
    </row>
    <row r="77" spans="1:26" x14ac:dyDescent="0.25">
      <c r="A77" s="202">
        <v>7</v>
      </c>
      <c r="B77" s="202" t="s">
        <v>703</v>
      </c>
      <c r="C77" s="202" t="s">
        <v>113</v>
      </c>
      <c r="D77" s="91">
        <v>1</v>
      </c>
      <c r="E77" s="208">
        <v>2</v>
      </c>
      <c r="F77" s="208">
        <v>2</v>
      </c>
      <c r="G77" s="208">
        <v>6</v>
      </c>
      <c r="H77" s="208">
        <v>3</v>
      </c>
      <c r="I77" s="208">
        <v>4</v>
      </c>
      <c r="J77" s="208">
        <v>4</v>
      </c>
      <c r="K77" s="208">
        <v>6</v>
      </c>
      <c r="L77" s="208">
        <v>1</v>
      </c>
      <c r="M77" s="208">
        <v>5</v>
      </c>
      <c r="N77" s="208">
        <v>4</v>
      </c>
      <c r="O77" s="208">
        <v>6</v>
      </c>
      <c r="P77" s="208">
        <v>4</v>
      </c>
      <c r="Q77" s="208">
        <v>2</v>
      </c>
      <c r="R77" s="208">
        <v>2</v>
      </c>
      <c r="S77" s="208">
        <v>6</v>
      </c>
      <c r="T77" s="208">
        <v>1</v>
      </c>
      <c r="U77" s="209"/>
      <c r="V77" s="210">
        <v>37</v>
      </c>
      <c r="W77" s="211" t="s">
        <v>46</v>
      </c>
      <c r="X77" s="212">
        <v>21</v>
      </c>
      <c r="Y77" s="213">
        <v>36</v>
      </c>
      <c r="Z77" s="135"/>
    </row>
    <row r="78" spans="1:26" x14ac:dyDescent="0.25">
      <c r="A78" s="202">
        <v>8</v>
      </c>
      <c r="B78" s="202" t="s">
        <v>364</v>
      </c>
      <c r="C78" s="202" t="s">
        <v>113</v>
      </c>
      <c r="D78" s="91">
        <v>1</v>
      </c>
      <c r="E78" s="208">
        <v>6</v>
      </c>
      <c r="F78" s="208">
        <v>2</v>
      </c>
      <c r="G78" s="208">
        <v>5</v>
      </c>
      <c r="H78" s="208">
        <v>3</v>
      </c>
      <c r="I78" s="208">
        <v>3</v>
      </c>
      <c r="J78" s="208">
        <v>2</v>
      </c>
      <c r="K78" s="208">
        <v>6</v>
      </c>
      <c r="L78" s="208">
        <v>1</v>
      </c>
      <c r="M78" s="208">
        <v>6</v>
      </c>
      <c r="N78" s="208">
        <v>4</v>
      </c>
      <c r="O78" s="208">
        <v>1</v>
      </c>
      <c r="P78" s="208">
        <v>1</v>
      </c>
      <c r="Q78" s="208">
        <v>4</v>
      </c>
      <c r="R78" s="208">
        <v>4</v>
      </c>
      <c r="S78" s="208">
        <v>5</v>
      </c>
      <c r="T78" s="208">
        <v>1</v>
      </c>
      <c r="U78" s="209"/>
      <c r="V78" s="210">
        <v>36</v>
      </c>
      <c r="W78" s="211" t="s">
        <v>46</v>
      </c>
      <c r="X78" s="212">
        <v>18</v>
      </c>
      <c r="Y78" s="213">
        <v>41</v>
      </c>
      <c r="Z78" s="135"/>
    </row>
    <row r="79" spans="1:26" x14ac:dyDescent="0.25">
      <c r="A79" s="202">
        <v>9</v>
      </c>
      <c r="B79" s="202" t="s">
        <v>251</v>
      </c>
      <c r="C79" s="202" t="s">
        <v>701</v>
      </c>
      <c r="D79" s="91">
        <v>1</v>
      </c>
      <c r="E79" s="208">
        <v>3</v>
      </c>
      <c r="F79" s="208">
        <v>2</v>
      </c>
      <c r="G79" s="208">
        <v>4</v>
      </c>
      <c r="H79" s="208">
        <v>3</v>
      </c>
      <c r="I79" s="208">
        <v>3</v>
      </c>
      <c r="J79" s="208">
        <v>3</v>
      </c>
      <c r="K79" s="208">
        <v>6</v>
      </c>
      <c r="L79" s="208">
        <v>1</v>
      </c>
      <c r="M79" s="208">
        <v>5</v>
      </c>
      <c r="N79" s="208">
        <v>3</v>
      </c>
      <c r="O79" s="208">
        <v>2</v>
      </c>
      <c r="P79" s="208">
        <v>2</v>
      </c>
      <c r="Q79" s="208">
        <v>5</v>
      </c>
      <c r="R79" s="208">
        <v>3</v>
      </c>
      <c r="S79" s="208">
        <v>6</v>
      </c>
      <c r="T79" s="208">
        <v>1</v>
      </c>
      <c r="U79" s="209"/>
      <c r="V79" s="210">
        <v>34</v>
      </c>
      <c r="W79" s="211" t="s">
        <v>46</v>
      </c>
      <c r="X79" s="212">
        <v>18</v>
      </c>
      <c r="Y79" s="213">
        <v>40</v>
      </c>
      <c r="Z79" s="135"/>
    </row>
    <row r="80" spans="1:26" x14ac:dyDescent="0.25">
      <c r="A80" s="202">
        <v>10</v>
      </c>
      <c r="B80" s="202" t="s">
        <v>90</v>
      </c>
      <c r="C80" s="202" t="s">
        <v>113</v>
      </c>
      <c r="D80" s="91">
        <v>1</v>
      </c>
      <c r="E80" s="208">
        <v>4</v>
      </c>
      <c r="F80" s="208">
        <v>2</v>
      </c>
      <c r="G80" s="208">
        <v>5</v>
      </c>
      <c r="H80" s="208">
        <v>3</v>
      </c>
      <c r="I80" s="208">
        <v>2</v>
      </c>
      <c r="J80" s="208">
        <v>2</v>
      </c>
      <c r="K80" s="208">
        <v>3</v>
      </c>
      <c r="L80" s="208">
        <v>1</v>
      </c>
      <c r="M80" s="208">
        <v>3</v>
      </c>
      <c r="N80" s="208">
        <v>2</v>
      </c>
      <c r="O80" s="208">
        <v>6</v>
      </c>
      <c r="P80" s="208">
        <v>4</v>
      </c>
      <c r="Q80" s="208">
        <v>3</v>
      </c>
      <c r="R80" s="208">
        <v>3</v>
      </c>
      <c r="S80" s="208">
        <v>5</v>
      </c>
      <c r="T80" s="208">
        <v>1</v>
      </c>
      <c r="U80" s="209"/>
      <c r="V80" s="210">
        <v>31</v>
      </c>
      <c r="W80" s="211" t="s">
        <v>46</v>
      </c>
      <c r="X80" s="212">
        <v>18</v>
      </c>
      <c r="Y80" s="213">
        <v>26</v>
      </c>
      <c r="Z80" s="135"/>
    </row>
    <row r="81" spans="1:26" x14ac:dyDescent="0.25">
      <c r="A81" s="202">
        <v>11</v>
      </c>
      <c r="B81" s="202" t="s">
        <v>363</v>
      </c>
      <c r="C81" s="202" t="s">
        <v>695</v>
      </c>
      <c r="D81" s="91">
        <v>1</v>
      </c>
      <c r="E81" s="208">
        <v>4</v>
      </c>
      <c r="F81" s="208">
        <v>2</v>
      </c>
      <c r="G81" s="208">
        <v>0</v>
      </c>
      <c r="H81" s="208">
        <v>0</v>
      </c>
      <c r="I81" s="208">
        <v>4</v>
      </c>
      <c r="J81" s="208">
        <v>3</v>
      </c>
      <c r="K81" s="208">
        <v>5</v>
      </c>
      <c r="L81" s="208">
        <v>1</v>
      </c>
      <c r="M81" s="208">
        <v>5</v>
      </c>
      <c r="N81" s="208">
        <v>3</v>
      </c>
      <c r="O81" s="208">
        <v>3</v>
      </c>
      <c r="P81" s="208">
        <v>3</v>
      </c>
      <c r="Q81" s="208">
        <v>4</v>
      </c>
      <c r="R81" s="208">
        <v>3</v>
      </c>
      <c r="S81" s="208">
        <v>6</v>
      </c>
      <c r="T81" s="208">
        <v>1</v>
      </c>
      <c r="U81" s="209"/>
      <c r="V81" s="210">
        <v>31</v>
      </c>
      <c r="W81" s="211" t="s">
        <v>46</v>
      </c>
      <c r="X81" s="212">
        <v>16</v>
      </c>
      <c r="Y81" s="213">
        <v>42</v>
      </c>
      <c r="Z81" s="135"/>
    </row>
    <row r="82" spans="1:26" x14ac:dyDescent="0.25">
      <c r="A82" s="202">
        <v>12</v>
      </c>
      <c r="B82" s="202" t="s">
        <v>250</v>
      </c>
      <c r="C82" s="202" t="s">
        <v>113</v>
      </c>
      <c r="D82" s="91">
        <v>1</v>
      </c>
      <c r="E82" s="208">
        <v>6</v>
      </c>
      <c r="F82" s="208">
        <v>2</v>
      </c>
      <c r="G82" s="208">
        <v>4</v>
      </c>
      <c r="H82" s="208">
        <v>2</v>
      </c>
      <c r="I82" s="208">
        <v>2</v>
      </c>
      <c r="J82" s="208">
        <v>2</v>
      </c>
      <c r="K82" s="208">
        <v>4</v>
      </c>
      <c r="L82" s="208">
        <v>1</v>
      </c>
      <c r="M82" s="208">
        <v>4</v>
      </c>
      <c r="N82" s="208">
        <v>2</v>
      </c>
      <c r="O82" s="208">
        <v>4</v>
      </c>
      <c r="P82" s="208">
        <v>3</v>
      </c>
      <c r="Q82" s="208">
        <v>3</v>
      </c>
      <c r="R82" s="208">
        <v>2</v>
      </c>
      <c r="S82" s="208">
        <v>4</v>
      </c>
      <c r="T82" s="208">
        <v>1</v>
      </c>
      <c r="U82" s="209"/>
      <c r="V82" s="210">
        <v>31</v>
      </c>
      <c r="W82" s="211" t="s">
        <v>46</v>
      </c>
      <c r="X82" s="212">
        <v>15</v>
      </c>
      <c r="Y82" s="213">
        <v>33</v>
      </c>
      <c r="Z82" s="135"/>
    </row>
    <row r="83" spans="1:26" x14ac:dyDescent="0.25">
      <c r="A83" s="202">
        <v>13</v>
      </c>
      <c r="B83" s="202" t="s">
        <v>704</v>
      </c>
      <c r="C83" s="202" t="s">
        <v>113</v>
      </c>
      <c r="D83" s="91">
        <v>1</v>
      </c>
      <c r="E83" s="208">
        <v>4</v>
      </c>
      <c r="F83" s="208">
        <v>2</v>
      </c>
      <c r="G83" s="208">
        <v>4</v>
      </c>
      <c r="H83" s="208">
        <v>1</v>
      </c>
      <c r="I83" s="208">
        <v>3</v>
      </c>
      <c r="J83" s="208">
        <v>2</v>
      </c>
      <c r="K83" s="208">
        <v>1</v>
      </c>
      <c r="L83" s="208">
        <v>1</v>
      </c>
      <c r="M83" s="208">
        <v>5</v>
      </c>
      <c r="N83" s="208">
        <v>4</v>
      </c>
      <c r="O83" s="208">
        <v>4</v>
      </c>
      <c r="P83" s="208">
        <v>3</v>
      </c>
      <c r="Q83" s="208">
        <v>4</v>
      </c>
      <c r="R83" s="208">
        <v>4</v>
      </c>
      <c r="S83" s="208">
        <v>5</v>
      </c>
      <c r="T83" s="208">
        <v>1</v>
      </c>
      <c r="U83" s="209"/>
      <c r="V83" s="210">
        <v>30</v>
      </c>
      <c r="W83" s="211" t="s">
        <v>46</v>
      </c>
      <c r="X83" s="212">
        <v>18</v>
      </c>
      <c r="Y83" s="213">
        <v>22</v>
      </c>
      <c r="Z83" s="135"/>
    </row>
    <row r="84" spans="1:26" x14ac:dyDescent="0.25">
      <c r="A84" s="202">
        <v>14</v>
      </c>
      <c r="B84" s="202" t="s">
        <v>254</v>
      </c>
      <c r="C84" s="202" t="s">
        <v>113</v>
      </c>
      <c r="D84" s="91">
        <v>1</v>
      </c>
      <c r="E84" s="208">
        <v>3</v>
      </c>
      <c r="F84" s="208">
        <v>1</v>
      </c>
      <c r="G84" s="208">
        <v>2</v>
      </c>
      <c r="H84" s="208">
        <v>2</v>
      </c>
      <c r="I84" s="208">
        <v>4</v>
      </c>
      <c r="J84" s="208">
        <v>3</v>
      </c>
      <c r="K84" s="208">
        <v>5</v>
      </c>
      <c r="L84" s="208">
        <v>1</v>
      </c>
      <c r="M84" s="208">
        <v>4</v>
      </c>
      <c r="N84" s="208">
        <v>2</v>
      </c>
      <c r="O84" s="208">
        <v>4</v>
      </c>
      <c r="P84" s="208">
        <v>3</v>
      </c>
      <c r="Q84" s="208">
        <v>3</v>
      </c>
      <c r="R84" s="208">
        <v>2</v>
      </c>
      <c r="S84" s="208">
        <v>4</v>
      </c>
      <c r="T84" s="208">
        <v>1</v>
      </c>
      <c r="U84" s="209"/>
      <c r="V84" s="210">
        <v>29</v>
      </c>
      <c r="W84" s="211" t="s">
        <v>46</v>
      </c>
      <c r="X84" s="212">
        <v>15</v>
      </c>
      <c r="Y84" s="213">
        <v>33</v>
      </c>
      <c r="Z84" s="135"/>
    </row>
    <row r="85" spans="1:26" x14ac:dyDescent="0.25">
      <c r="A85" s="202">
        <v>15</v>
      </c>
      <c r="B85" s="202" t="s">
        <v>305</v>
      </c>
      <c r="C85" s="202" t="s">
        <v>203</v>
      </c>
      <c r="D85" s="91">
        <v>1</v>
      </c>
      <c r="E85" s="208">
        <v>5</v>
      </c>
      <c r="F85" s="208">
        <v>2</v>
      </c>
      <c r="G85" s="208">
        <v>4</v>
      </c>
      <c r="H85" s="208">
        <v>3</v>
      </c>
      <c r="I85" s="208">
        <v>2</v>
      </c>
      <c r="J85" s="208">
        <v>2</v>
      </c>
      <c r="K85" s="208">
        <v>5</v>
      </c>
      <c r="L85" s="208">
        <v>1</v>
      </c>
      <c r="M85" s="208">
        <v>3</v>
      </c>
      <c r="N85" s="208">
        <v>2</v>
      </c>
      <c r="O85" s="208">
        <v>3</v>
      </c>
      <c r="P85" s="208">
        <v>3</v>
      </c>
      <c r="Q85" s="208">
        <v>2</v>
      </c>
      <c r="R85" s="208">
        <v>2</v>
      </c>
      <c r="S85" s="208">
        <v>4</v>
      </c>
      <c r="T85" s="208">
        <v>1</v>
      </c>
      <c r="U85" s="209"/>
      <c r="V85" s="210">
        <v>28</v>
      </c>
      <c r="W85" s="211" t="s">
        <v>46</v>
      </c>
      <c r="X85" s="212">
        <v>16</v>
      </c>
      <c r="Y85" s="213">
        <v>30</v>
      </c>
      <c r="Z85" s="135"/>
    </row>
    <row r="86" spans="1:26" ht="15.75" thickBot="1" x14ac:dyDescent="0.3">
      <c r="A86" s="233">
        <v>16</v>
      </c>
      <c r="B86" s="202" t="s">
        <v>705</v>
      </c>
      <c r="C86" s="202" t="s">
        <v>113</v>
      </c>
      <c r="D86" s="91">
        <v>1</v>
      </c>
      <c r="E86" s="208">
        <v>3</v>
      </c>
      <c r="F86" s="208">
        <v>2</v>
      </c>
      <c r="G86" s="208">
        <v>3</v>
      </c>
      <c r="H86" s="208">
        <v>2</v>
      </c>
      <c r="I86" s="208">
        <v>4</v>
      </c>
      <c r="J86" s="208">
        <v>4</v>
      </c>
      <c r="K86" s="208">
        <v>5</v>
      </c>
      <c r="L86" s="208">
        <v>1</v>
      </c>
      <c r="M86" s="208">
        <v>1</v>
      </c>
      <c r="N86" s="208">
        <v>1</v>
      </c>
      <c r="O86" s="208">
        <v>4</v>
      </c>
      <c r="P86" s="208">
        <v>3</v>
      </c>
      <c r="Q86" s="208">
        <v>3</v>
      </c>
      <c r="R86" s="208">
        <v>3</v>
      </c>
      <c r="S86" s="208">
        <v>4</v>
      </c>
      <c r="T86" s="208">
        <v>1</v>
      </c>
      <c r="U86" s="209"/>
      <c r="V86" s="214">
        <v>27</v>
      </c>
      <c r="W86" s="215" t="s">
        <v>46</v>
      </c>
      <c r="X86" s="216">
        <v>17</v>
      </c>
      <c r="Y86" s="217">
        <v>23</v>
      </c>
      <c r="Z86" s="135"/>
    </row>
    <row r="87" spans="1:26" x14ac:dyDescent="0.25">
      <c r="A87" s="135"/>
      <c r="B87" s="135"/>
      <c r="C87" s="135"/>
      <c r="D87" s="135"/>
      <c r="E87" s="135"/>
      <c r="F87" s="135"/>
      <c r="G87" s="135"/>
      <c r="H87" s="135"/>
      <c r="I87" s="135"/>
      <c r="J87" s="135"/>
      <c r="K87" s="135"/>
      <c r="L87" s="135"/>
      <c r="M87" s="135"/>
      <c r="N87" s="135"/>
      <c r="O87" s="135"/>
      <c r="P87" s="135"/>
      <c r="Q87" s="135"/>
      <c r="R87" s="135"/>
      <c r="S87" s="135"/>
      <c r="T87" s="135"/>
      <c r="U87" s="135"/>
      <c r="V87" s="135"/>
      <c r="W87" s="135"/>
      <c r="X87" s="135"/>
      <c r="Y87" s="135"/>
      <c r="Z87" s="135"/>
    </row>
    <row r="88" spans="1:26" ht="15.75" thickBot="1" x14ac:dyDescent="0.3">
      <c r="A88" s="135"/>
      <c r="B88" s="135"/>
      <c r="C88" s="135"/>
      <c r="D88" s="135"/>
      <c r="E88" s="135"/>
      <c r="F88" s="135"/>
      <c r="G88" s="135"/>
      <c r="H88" s="135"/>
      <c r="I88" s="135"/>
      <c r="J88" s="135"/>
      <c r="K88" s="135"/>
      <c r="L88" s="135"/>
      <c r="M88" s="135"/>
      <c r="N88" s="135"/>
      <c r="O88" s="135"/>
      <c r="P88" s="135"/>
      <c r="Q88" s="135"/>
      <c r="R88" s="135"/>
      <c r="S88" s="135"/>
      <c r="T88" s="135"/>
      <c r="U88" s="135"/>
      <c r="V88" s="135"/>
      <c r="W88" s="135"/>
      <c r="X88" s="135"/>
      <c r="Y88" s="135"/>
      <c r="Z88" s="135"/>
    </row>
    <row r="89" spans="1:26" x14ac:dyDescent="0.25">
      <c r="A89" s="135"/>
      <c r="B89" s="66" t="s">
        <v>124</v>
      </c>
      <c r="C89" s="135"/>
      <c r="D89" s="135"/>
      <c r="E89" s="195">
        <v>1</v>
      </c>
      <c r="F89" s="195"/>
      <c r="G89" s="195">
        <v>2</v>
      </c>
      <c r="H89" s="195"/>
      <c r="I89" s="195">
        <v>3</v>
      </c>
      <c r="J89" s="195"/>
      <c r="K89" s="196">
        <v>4</v>
      </c>
      <c r="L89" s="196"/>
      <c r="M89" s="196">
        <v>5</v>
      </c>
      <c r="N89" s="196"/>
      <c r="O89" s="196">
        <v>6</v>
      </c>
      <c r="P89" s="196"/>
      <c r="Q89" s="196">
        <v>7</v>
      </c>
      <c r="R89" s="196"/>
      <c r="S89" s="196">
        <v>8</v>
      </c>
      <c r="T89" s="196"/>
      <c r="U89" s="197"/>
      <c r="V89" s="198" t="s">
        <v>691</v>
      </c>
      <c r="W89" s="199"/>
      <c r="X89" s="200"/>
      <c r="Y89" s="201"/>
      <c r="Z89" s="135"/>
    </row>
    <row r="90" spans="1:26" x14ac:dyDescent="0.25">
      <c r="A90" s="202">
        <v>1</v>
      </c>
      <c r="B90" s="202" t="s">
        <v>2</v>
      </c>
      <c r="C90" s="202" t="s">
        <v>198</v>
      </c>
      <c r="D90" s="202" t="s">
        <v>59</v>
      </c>
      <c r="E90" s="195" t="s">
        <v>692</v>
      </c>
      <c r="F90" s="195" t="s">
        <v>693</v>
      </c>
      <c r="G90" s="195" t="s">
        <v>692</v>
      </c>
      <c r="H90" s="195" t="s">
        <v>693</v>
      </c>
      <c r="I90" s="195" t="s">
        <v>692</v>
      </c>
      <c r="J90" s="195" t="s">
        <v>693</v>
      </c>
      <c r="K90" s="195" t="s">
        <v>692</v>
      </c>
      <c r="L90" s="195" t="s">
        <v>693</v>
      </c>
      <c r="M90" s="195" t="s">
        <v>692</v>
      </c>
      <c r="N90" s="195" t="s">
        <v>693</v>
      </c>
      <c r="O90" s="195" t="s">
        <v>692</v>
      </c>
      <c r="P90" s="195" t="s">
        <v>693</v>
      </c>
      <c r="Q90" s="195" t="s">
        <v>692</v>
      </c>
      <c r="R90" s="195" t="s">
        <v>693</v>
      </c>
      <c r="S90" s="195" t="s">
        <v>692</v>
      </c>
      <c r="T90" s="195" t="s">
        <v>693</v>
      </c>
      <c r="U90" s="203"/>
      <c r="V90" s="204" t="s">
        <v>692</v>
      </c>
      <c r="W90" s="205" t="s">
        <v>46</v>
      </c>
      <c r="X90" s="228" t="s">
        <v>693</v>
      </c>
      <c r="Y90" s="207" t="s">
        <v>61</v>
      </c>
      <c r="Z90" s="135"/>
    </row>
    <row r="91" spans="1:26" x14ac:dyDescent="0.25">
      <c r="A91" s="202">
        <v>2</v>
      </c>
      <c r="B91" s="202" t="s">
        <v>123</v>
      </c>
      <c r="C91" s="202" t="s">
        <v>107</v>
      </c>
      <c r="D91" s="91" t="s">
        <v>124</v>
      </c>
      <c r="E91" s="91">
        <v>5</v>
      </c>
      <c r="F91" s="91">
        <v>2</v>
      </c>
      <c r="G91" s="91">
        <v>6</v>
      </c>
      <c r="H91" s="91">
        <v>3</v>
      </c>
      <c r="I91" s="91">
        <v>6</v>
      </c>
      <c r="J91" s="91">
        <v>5</v>
      </c>
      <c r="K91" s="91">
        <v>6</v>
      </c>
      <c r="L91" s="91">
        <v>1</v>
      </c>
      <c r="M91" s="91">
        <v>5</v>
      </c>
      <c r="N91" s="91">
        <v>3</v>
      </c>
      <c r="O91" s="91">
        <v>6</v>
      </c>
      <c r="P91" s="91">
        <v>3</v>
      </c>
      <c r="Q91" s="91">
        <v>6</v>
      </c>
      <c r="R91" s="91">
        <v>4</v>
      </c>
      <c r="S91" s="91">
        <v>6</v>
      </c>
      <c r="T91" s="91">
        <v>1</v>
      </c>
      <c r="U91" s="219"/>
      <c r="V91" s="230">
        <v>46</v>
      </c>
      <c r="W91" s="218"/>
      <c r="X91" s="231">
        <v>22</v>
      </c>
      <c r="Y91" s="220">
        <v>65</v>
      </c>
      <c r="Z91" s="135" t="s">
        <v>74</v>
      </c>
    </row>
    <row r="92" spans="1:26" x14ac:dyDescent="0.25">
      <c r="A92" s="202">
        <v>3</v>
      </c>
      <c r="B92" s="202" t="s">
        <v>72</v>
      </c>
      <c r="C92" s="202" t="s">
        <v>107</v>
      </c>
      <c r="D92" s="91" t="s">
        <v>124</v>
      </c>
      <c r="E92" s="208">
        <v>5</v>
      </c>
      <c r="F92" s="208">
        <v>2</v>
      </c>
      <c r="G92" s="208">
        <v>4</v>
      </c>
      <c r="H92" s="208">
        <v>3</v>
      </c>
      <c r="I92" s="208">
        <v>5</v>
      </c>
      <c r="J92" s="208">
        <v>4</v>
      </c>
      <c r="K92" s="208">
        <v>6</v>
      </c>
      <c r="L92" s="208">
        <v>1</v>
      </c>
      <c r="M92" s="208">
        <v>5</v>
      </c>
      <c r="N92" s="208">
        <v>3</v>
      </c>
      <c r="O92" s="208">
        <v>6</v>
      </c>
      <c r="P92" s="208">
        <v>4</v>
      </c>
      <c r="Q92" s="208">
        <v>4</v>
      </c>
      <c r="R92" s="208">
        <v>2</v>
      </c>
      <c r="S92" s="208">
        <v>6</v>
      </c>
      <c r="T92" s="208">
        <v>1</v>
      </c>
      <c r="U92" s="209"/>
      <c r="V92" s="210">
        <v>41</v>
      </c>
      <c r="W92" s="211" t="s">
        <v>46</v>
      </c>
      <c r="X92" s="229">
        <v>20</v>
      </c>
      <c r="Y92" s="213">
        <v>44</v>
      </c>
      <c r="Z92" s="135"/>
    </row>
    <row r="93" spans="1:26" x14ac:dyDescent="0.25">
      <c r="A93" s="135"/>
      <c r="B93" s="135"/>
      <c r="C93" s="135"/>
      <c r="D93" s="135"/>
      <c r="E93" s="135"/>
      <c r="F93" s="135"/>
      <c r="G93" s="135"/>
      <c r="H93" s="135"/>
      <c r="I93" s="135"/>
      <c r="J93" s="135"/>
      <c r="K93" s="135"/>
      <c r="L93" s="135"/>
      <c r="M93" s="135"/>
      <c r="N93" s="135"/>
      <c r="O93" s="135"/>
      <c r="P93" s="135"/>
      <c r="Q93" s="135"/>
      <c r="R93" s="135"/>
      <c r="S93" s="135"/>
      <c r="T93" s="135"/>
      <c r="U93" s="135"/>
      <c r="V93" s="135"/>
      <c r="W93" s="135"/>
      <c r="X93" s="135"/>
      <c r="Y93" s="135"/>
      <c r="Z93" s="135"/>
    </row>
    <row r="94" spans="1:26" ht="15.75" thickBot="1" x14ac:dyDescent="0.3">
      <c r="A94" s="135"/>
      <c r="B94" s="135"/>
      <c r="C94" s="135"/>
      <c r="D94" s="135"/>
      <c r="E94" s="135"/>
      <c r="F94" s="135"/>
      <c r="G94" s="135"/>
      <c r="H94" s="135"/>
      <c r="I94" s="135"/>
      <c r="J94" s="135"/>
      <c r="K94" s="135"/>
      <c r="L94" s="135"/>
      <c r="M94" s="135"/>
      <c r="N94" s="135"/>
      <c r="O94" s="135"/>
      <c r="P94" s="135"/>
      <c r="Q94" s="135"/>
      <c r="R94" s="135"/>
      <c r="S94" s="135"/>
      <c r="T94" s="135"/>
      <c r="U94" s="135"/>
      <c r="V94" s="135"/>
      <c r="W94" s="135"/>
      <c r="X94" s="135"/>
      <c r="Y94" s="135"/>
      <c r="Z94" s="135"/>
    </row>
    <row r="95" spans="1:26" x14ac:dyDescent="0.25">
      <c r="A95" s="135"/>
      <c r="B95" s="66" t="s">
        <v>122</v>
      </c>
      <c r="C95" s="135"/>
      <c r="D95" s="135"/>
      <c r="E95" s="195">
        <v>1</v>
      </c>
      <c r="F95" s="195"/>
      <c r="G95" s="195">
        <v>2</v>
      </c>
      <c r="H95" s="195"/>
      <c r="I95" s="195">
        <v>3</v>
      </c>
      <c r="J95" s="195"/>
      <c r="K95" s="196">
        <v>4</v>
      </c>
      <c r="L95" s="196"/>
      <c r="M95" s="196">
        <v>5</v>
      </c>
      <c r="N95" s="196"/>
      <c r="O95" s="196">
        <v>6</v>
      </c>
      <c r="P95" s="196"/>
      <c r="Q95" s="196">
        <v>7</v>
      </c>
      <c r="R95" s="196"/>
      <c r="S95" s="196">
        <v>8</v>
      </c>
      <c r="T95" s="196"/>
      <c r="U95" s="197"/>
      <c r="V95" s="198" t="s">
        <v>691</v>
      </c>
      <c r="W95" s="199"/>
      <c r="X95" s="200"/>
      <c r="Y95" s="201"/>
      <c r="Z95" s="135"/>
    </row>
    <row r="96" spans="1:26" x14ac:dyDescent="0.25">
      <c r="A96" s="135"/>
      <c r="B96" s="202" t="s">
        <v>2</v>
      </c>
      <c r="C96" s="202" t="s">
        <v>198</v>
      </c>
      <c r="D96" s="202" t="s">
        <v>59</v>
      </c>
      <c r="E96" s="195" t="s">
        <v>692</v>
      </c>
      <c r="F96" s="195" t="s">
        <v>693</v>
      </c>
      <c r="G96" s="195" t="s">
        <v>692</v>
      </c>
      <c r="H96" s="195" t="s">
        <v>693</v>
      </c>
      <c r="I96" s="195" t="s">
        <v>692</v>
      </c>
      <c r="J96" s="195" t="s">
        <v>693</v>
      </c>
      <c r="K96" s="195" t="s">
        <v>692</v>
      </c>
      <c r="L96" s="195" t="s">
        <v>693</v>
      </c>
      <c r="M96" s="195" t="s">
        <v>692</v>
      </c>
      <c r="N96" s="195" t="s">
        <v>693</v>
      </c>
      <c r="O96" s="195" t="s">
        <v>692</v>
      </c>
      <c r="P96" s="195" t="s">
        <v>693</v>
      </c>
      <c r="Q96" s="195" t="s">
        <v>692</v>
      </c>
      <c r="R96" s="195" t="s">
        <v>693</v>
      </c>
      <c r="S96" s="195" t="s">
        <v>692</v>
      </c>
      <c r="T96" s="195" t="s">
        <v>693</v>
      </c>
      <c r="U96" s="203"/>
      <c r="V96" s="204" t="s">
        <v>692</v>
      </c>
      <c r="W96" s="205" t="s">
        <v>46</v>
      </c>
      <c r="X96" s="206" t="s">
        <v>693</v>
      </c>
      <c r="Y96" s="207" t="s">
        <v>61</v>
      </c>
      <c r="Z96" s="135"/>
    </row>
    <row r="97" spans="1:26" x14ac:dyDescent="0.25">
      <c r="A97" s="202">
        <v>1</v>
      </c>
      <c r="B97" s="202" t="s">
        <v>706</v>
      </c>
      <c r="C97" s="202" t="s">
        <v>701</v>
      </c>
      <c r="D97" s="91" t="s">
        <v>122</v>
      </c>
      <c r="E97" s="208">
        <v>4</v>
      </c>
      <c r="F97" s="208">
        <v>2</v>
      </c>
      <c r="G97" s="208">
        <v>3</v>
      </c>
      <c r="H97" s="208">
        <v>2</v>
      </c>
      <c r="I97" s="208">
        <v>1</v>
      </c>
      <c r="J97" s="208">
        <v>1</v>
      </c>
      <c r="K97" s="208">
        <v>5</v>
      </c>
      <c r="L97" s="208">
        <v>1</v>
      </c>
      <c r="M97" s="208">
        <v>2</v>
      </c>
      <c r="N97" s="208">
        <v>2</v>
      </c>
      <c r="O97" s="208">
        <v>2</v>
      </c>
      <c r="P97" s="208">
        <v>2</v>
      </c>
      <c r="Q97" s="208">
        <v>4</v>
      </c>
      <c r="R97" s="208">
        <v>3</v>
      </c>
      <c r="S97" s="208">
        <v>3</v>
      </c>
      <c r="T97" s="208">
        <v>1</v>
      </c>
      <c r="U97" s="209"/>
      <c r="V97" s="210">
        <f>E97+G97+I97+K97+M97+O97+Q97+S97</f>
        <v>24</v>
      </c>
      <c r="W97" s="211" t="s">
        <v>46</v>
      </c>
      <c r="X97" s="212">
        <f>F97+H97+J97+L97+N97+P97+R97+T97</f>
        <v>14</v>
      </c>
      <c r="Y97" s="213">
        <v>24</v>
      </c>
      <c r="Z97" s="135"/>
    </row>
    <row r="98" spans="1:26" ht="15.75" thickBot="1" x14ac:dyDescent="0.3">
      <c r="A98" s="202">
        <v>2</v>
      </c>
      <c r="B98" s="202" t="s">
        <v>370</v>
      </c>
      <c r="C98" s="202" t="s">
        <v>203</v>
      </c>
      <c r="D98" s="91" t="s">
        <v>122</v>
      </c>
      <c r="E98" s="208">
        <v>3</v>
      </c>
      <c r="F98" s="208">
        <v>1</v>
      </c>
      <c r="G98" s="208">
        <v>4</v>
      </c>
      <c r="H98" s="208">
        <v>3</v>
      </c>
      <c r="I98" s="208">
        <v>0</v>
      </c>
      <c r="J98" s="208">
        <v>0</v>
      </c>
      <c r="K98" s="208">
        <v>4</v>
      </c>
      <c r="L98" s="208">
        <v>1</v>
      </c>
      <c r="M98" s="208">
        <v>2</v>
      </c>
      <c r="N98" s="208">
        <v>1</v>
      </c>
      <c r="O98" s="208">
        <v>3</v>
      </c>
      <c r="P98" s="208">
        <v>3</v>
      </c>
      <c r="Q98" s="208">
        <v>2</v>
      </c>
      <c r="R98" s="208">
        <v>1</v>
      </c>
      <c r="S98" s="208">
        <v>4</v>
      </c>
      <c r="T98" s="208">
        <v>1</v>
      </c>
      <c r="U98" s="209"/>
      <c r="V98" s="214">
        <f>E98+G98+I98+K98+M98+O98+Q98+S98</f>
        <v>22</v>
      </c>
      <c r="W98" s="215" t="s">
        <v>46</v>
      </c>
      <c r="X98" s="216">
        <f>F98+H98+J98+L98+N98+P98+R98+T98</f>
        <v>11</v>
      </c>
      <c r="Y98" s="217">
        <v>19</v>
      </c>
      <c r="Z98" s="135"/>
    </row>
    <row r="99" spans="1:26" ht="15.75" thickBot="1" x14ac:dyDescent="0.3">
      <c r="A99" s="135"/>
      <c r="B99" s="135"/>
      <c r="C99" s="135"/>
      <c r="D99" s="135"/>
      <c r="E99" s="135"/>
      <c r="F99" s="135"/>
      <c r="G99" s="135"/>
      <c r="H99" s="135"/>
      <c r="I99" s="135"/>
      <c r="J99" s="135"/>
      <c r="K99" s="135"/>
      <c r="L99" s="135"/>
      <c r="M99" s="135"/>
      <c r="N99" s="135"/>
      <c r="O99" s="135"/>
      <c r="P99" s="135"/>
      <c r="Q99" s="135"/>
      <c r="R99" s="135"/>
      <c r="S99" s="135"/>
      <c r="T99" s="135"/>
      <c r="U99" s="135"/>
      <c r="V99" s="135"/>
      <c r="W99" s="135"/>
      <c r="X99" s="135"/>
      <c r="Y99" s="135"/>
      <c r="Z99" s="135"/>
    </row>
    <row r="100" spans="1:26" x14ac:dyDescent="0.25">
      <c r="A100" s="135"/>
      <c r="B100" s="66" t="s">
        <v>125</v>
      </c>
      <c r="C100" s="135"/>
      <c r="D100" s="135"/>
      <c r="E100" s="195">
        <v>1</v>
      </c>
      <c r="F100" s="195"/>
      <c r="G100" s="195">
        <v>2</v>
      </c>
      <c r="H100" s="195"/>
      <c r="I100" s="195">
        <v>3</v>
      </c>
      <c r="J100" s="195"/>
      <c r="K100" s="196">
        <v>4</v>
      </c>
      <c r="L100" s="196"/>
      <c r="M100" s="196">
        <v>5</v>
      </c>
      <c r="N100" s="196"/>
      <c r="O100" s="196">
        <v>6</v>
      </c>
      <c r="P100" s="196"/>
      <c r="Q100" s="196">
        <v>7</v>
      </c>
      <c r="R100" s="196"/>
      <c r="S100" s="196">
        <v>8</v>
      </c>
      <c r="T100" s="196"/>
      <c r="U100" s="197"/>
      <c r="V100" s="198" t="s">
        <v>691</v>
      </c>
      <c r="W100" s="199"/>
      <c r="X100" s="200"/>
      <c r="Y100" s="201"/>
      <c r="Z100" s="135"/>
    </row>
    <row r="101" spans="1:26" x14ac:dyDescent="0.25">
      <c r="A101" s="135"/>
      <c r="B101" s="202" t="s">
        <v>2</v>
      </c>
      <c r="C101" s="202" t="s">
        <v>198</v>
      </c>
      <c r="D101" s="202" t="s">
        <v>59</v>
      </c>
      <c r="E101" s="195" t="s">
        <v>692</v>
      </c>
      <c r="F101" s="195" t="s">
        <v>693</v>
      </c>
      <c r="G101" s="195" t="s">
        <v>692</v>
      </c>
      <c r="H101" s="195" t="s">
        <v>693</v>
      </c>
      <c r="I101" s="195" t="s">
        <v>692</v>
      </c>
      <c r="J101" s="195" t="s">
        <v>693</v>
      </c>
      <c r="K101" s="195" t="s">
        <v>692</v>
      </c>
      <c r="L101" s="195" t="s">
        <v>693</v>
      </c>
      <c r="M101" s="195" t="s">
        <v>692</v>
      </c>
      <c r="N101" s="195" t="s">
        <v>693</v>
      </c>
      <c r="O101" s="195" t="s">
        <v>692</v>
      </c>
      <c r="P101" s="195" t="s">
        <v>693</v>
      </c>
      <c r="Q101" s="195" t="s">
        <v>692</v>
      </c>
      <c r="R101" s="195" t="s">
        <v>693</v>
      </c>
      <c r="S101" s="195" t="s">
        <v>692</v>
      </c>
      <c r="T101" s="195" t="s">
        <v>693</v>
      </c>
      <c r="U101" s="203"/>
      <c r="V101" s="204" t="s">
        <v>692</v>
      </c>
      <c r="W101" s="205" t="s">
        <v>46</v>
      </c>
      <c r="X101" s="206" t="s">
        <v>693</v>
      </c>
      <c r="Y101" s="207" t="s">
        <v>61</v>
      </c>
      <c r="Z101" s="135"/>
    </row>
    <row r="102" spans="1:26" x14ac:dyDescent="0.25">
      <c r="A102" s="202">
        <v>1</v>
      </c>
      <c r="B102" s="202" t="s">
        <v>70</v>
      </c>
      <c r="C102" s="202" t="s">
        <v>701</v>
      </c>
      <c r="D102" s="91" t="s">
        <v>125</v>
      </c>
      <c r="E102" s="208">
        <v>4</v>
      </c>
      <c r="F102" s="208">
        <v>2</v>
      </c>
      <c r="G102" s="208">
        <v>6</v>
      </c>
      <c r="H102" s="208">
        <v>3</v>
      </c>
      <c r="I102" s="208">
        <v>6</v>
      </c>
      <c r="J102" s="208">
        <v>5</v>
      </c>
      <c r="K102" s="208">
        <v>6</v>
      </c>
      <c r="L102" s="208">
        <v>1</v>
      </c>
      <c r="M102" s="208">
        <v>6</v>
      </c>
      <c r="N102" s="208">
        <v>4</v>
      </c>
      <c r="O102" s="208">
        <v>5</v>
      </c>
      <c r="P102" s="208">
        <v>4</v>
      </c>
      <c r="Q102" s="208">
        <v>6</v>
      </c>
      <c r="R102" s="208">
        <v>4</v>
      </c>
      <c r="S102" s="208">
        <v>6</v>
      </c>
      <c r="T102" s="208">
        <v>1</v>
      </c>
      <c r="U102" s="209"/>
      <c r="V102" s="210">
        <v>45</v>
      </c>
      <c r="W102" s="211" t="s">
        <v>46</v>
      </c>
      <c r="X102" s="212">
        <v>24</v>
      </c>
      <c r="Y102" s="213">
        <v>48</v>
      </c>
      <c r="Z102" s="135" t="s">
        <v>65</v>
      </c>
    </row>
    <row r="103" spans="1:26" x14ac:dyDescent="0.25">
      <c r="A103" s="202">
        <v>2</v>
      </c>
      <c r="B103" s="202" t="s">
        <v>372</v>
      </c>
      <c r="C103" s="202" t="s">
        <v>203</v>
      </c>
      <c r="D103" s="91" t="s">
        <v>125</v>
      </c>
      <c r="E103" s="208">
        <v>6</v>
      </c>
      <c r="F103" s="208">
        <v>2</v>
      </c>
      <c r="G103" s="208">
        <v>5</v>
      </c>
      <c r="H103" s="208">
        <v>3</v>
      </c>
      <c r="I103" s="208">
        <v>6</v>
      </c>
      <c r="J103" s="208">
        <v>5</v>
      </c>
      <c r="K103" s="208">
        <v>5</v>
      </c>
      <c r="L103" s="208">
        <v>1</v>
      </c>
      <c r="M103" s="208">
        <v>5</v>
      </c>
      <c r="N103" s="208">
        <v>4</v>
      </c>
      <c r="O103" s="208">
        <v>6</v>
      </c>
      <c r="P103" s="208">
        <v>4</v>
      </c>
      <c r="Q103" s="208">
        <v>5</v>
      </c>
      <c r="R103" s="208">
        <v>3</v>
      </c>
      <c r="S103" s="208">
        <v>4</v>
      </c>
      <c r="T103" s="208">
        <v>1</v>
      </c>
      <c r="U103" s="209"/>
      <c r="V103" s="210">
        <v>42</v>
      </c>
      <c r="W103" s="211" t="s">
        <v>46</v>
      </c>
      <c r="X103" s="212">
        <v>23</v>
      </c>
      <c r="Y103" s="213">
        <v>61</v>
      </c>
      <c r="Z103" s="135"/>
    </row>
    <row r="104" spans="1:26" x14ac:dyDescent="0.25">
      <c r="A104" s="202">
        <v>3</v>
      </c>
      <c r="B104" s="202" t="s">
        <v>126</v>
      </c>
      <c r="C104" s="202" t="s">
        <v>107</v>
      </c>
      <c r="D104" s="91" t="s">
        <v>125</v>
      </c>
      <c r="E104" s="208">
        <v>6</v>
      </c>
      <c r="F104" s="208">
        <v>2</v>
      </c>
      <c r="G104" s="208">
        <v>3</v>
      </c>
      <c r="H104" s="208">
        <v>2</v>
      </c>
      <c r="I104" s="208">
        <v>2</v>
      </c>
      <c r="J104" s="208">
        <v>2</v>
      </c>
      <c r="K104" s="208">
        <v>5</v>
      </c>
      <c r="L104" s="208">
        <v>1</v>
      </c>
      <c r="M104" s="208">
        <v>5</v>
      </c>
      <c r="N104" s="208">
        <v>3</v>
      </c>
      <c r="O104" s="208">
        <v>6</v>
      </c>
      <c r="P104" s="208">
        <v>4</v>
      </c>
      <c r="Q104" s="208">
        <v>6</v>
      </c>
      <c r="R104" s="208">
        <v>4</v>
      </c>
      <c r="S104" s="208">
        <v>6</v>
      </c>
      <c r="T104" s="208">
        <v>1</v>
      </c>
      <c r="U104" s="209"/>
      <c r="V104" s="210">
        <v>39</v>
      </c>
      <c r="W104" s="211" t="s">
        <v>46</v>
      </c>
      <c r="X104" s="212">
        <v>19</v>
      </c>
      <c r="Y104" s="213">
        <v>54</v>
      </c>
      <c r="Z104" s="135"/>
    </row>
    <row r="105" spans="1:26" x14ac:dyDescent="0.25">
      <c r="A105" s="221">
        <v>4</v>
      </c>
      <c r="B105" s="202" t="s">
        <v>127</v>
      </c>
      <c r="C105" s="202" t="s">
        <v>695</v>
      </c>
      <c r="D105" s="91" t="s">
        <v>125</v>
      </c>
      <c r="E105" s="208">
        <v>5</v>
      </c>
      <c r="F105" s="208">
        <v>2</v>
      </c>
      <c r="G105" s="208">
        <v>6</v>
      </c>
      <c r="H105" s="208">
        <v>3</v>
      </c>
      <c r="I105" s="208">
        <v>3</v>
      </c>
      <c r="J105" s="208">
        <v>3</v>
      </c>
      <c r="K105" s="208">
        <v>6</v>
      </c>
      <c r="L105" s="208">
        <v>1</v>
      </c>
      <c r="M105" s="208">
        <v>5</v>
      </c>
      <c r="N105" s="208">
        <v>4</v>
      </c>
      <c r="O105" s="208">
        <v>5</v>
      </c>
      <c r="P105" s="208">
        <v>3</v>
      </c>
      <c r="Q105" s="208">
        <v>2</v>
      </c>
      <c r="R105" s="208">
        <v>2</v>
      </c>
      <c r="S105" s="208">
        <v>6</v>
      </c>
      <c r="T105" s="208">
        <v>1</v>
      </c>
      <c r="U105" s="209"/>
      <c r="V105" s="210">
        <v>38</v>
      </c>
      <c r="W105" s="211" t="s">
        <v>46</v>
      </c>
      <c r="X105" s="212">
        <v>19</v>
      </c>
      <c r="Y105" s="213">
        <v>34</v>
      </c>
      <c r="Z105" s="135"/>
    </row>
    <row r="106" spans="1:26" ht="15.75" thickBot="1" x14ac:dyDescent="0.3">
      <c r="A106" s="221">
        <v>5</v>
      </c>
      <c r="B106" s="202" t="s">
        <v>128</v>
      </c>
      <c r="C106" s="202" t="s">
        <v>107</v>
      </c>
      <c r="D106" s="91" t="s">
        <v>125</v>
      </c>
      <c r="E106" s="208">
        <v>3</v>
      </c>
      <c r="F106" s="208">
        <v>1</v>
      </c>
      <c r="G106" s="208">
        <v>3</v>
      </c>
      <c r="H106" s="208">
        <v>2</v>
      </c>
      <c r="I106" s="208">
        <v>3</v>
      </c>
      <c r="J106" s="208">
        <v>3</v>
      </c>
      <c r="K106" s="208">
        <v>3</v>
      </c>
      <c r="L106" s="208">
        <v>1</v>
      </c>
      <c r="M106" s="208">
        <v>4</v>
      </c>
      <c r="N106" s="208">
        <v>2</v>
      </c>
      <c r="O106" s="208">
        <v>5</v>
      </c>
      <c r="P106" s="208">
        <v>3</v>
      </c>
      <c r="Q106" s="208">
        <v>3</v>
      </c>
      <c r="R106" s="208">
        <v>2</v>
      </c>
      <c r="S106" s="208">
        <v>6</v>
      </c>
      <c r="T106" s="208">
        <v>1</v>
      </c>
      <c r="U106" s="209"/>
      <c r="V106" s="214">
        <v>30</v>
      </c>
      <c r="W106" s="215" t="s">
        <v>46</v>
      </c>
      <c r="X106" s="216">
        <v>15</v>
      </c>
      <c r="Y106" s="217">
        <v>21</v>
      </c>
      <c r="Z106" s="135"/>
    </row>
    <row r="107" spans="1:26" ht="15.75" thickBot="1" x14ac:dyDescent="0.3">
      <c r="A107" s="135"/>
      <c r="B107" s="135"/>
      <c r="C107" s="135"/>
      <c r="D107" s="135"/>
      <c r="E107" s="135"/>
      <c r="F107" s="135"/>
      <c r="G107" s="135"/>
      <c r="H107" s="135"/>
      <c r="I107" s="135"/>
      <c r="J107" s="135"/>
      <c r="K107" s="135"/>
      <c r="L107" s="135"/>
      <c r="M107" s="135"/>
      <c r="N107" s="135"/>
      <c r="O107" s="135"/>
      <c r="P107" s="135"/>
      <c r="Q107" s="135"/>
      <c r="R107" s="135"/>
      <c r="S107" s="135"/>
      <c r="T107" s="135"/>
      <c r="U107" s="135"/>
      <c r="V107" s="135"/>
      <c r="W107" s="135"/>
      <c r="X107" s="135"/>
      <c r="Y107" s="135"/>
      <c r="Z107" s="135"/>
    </row>
    <row r="108" spans="1:26" x14ac:dyDescent="0.25">
      <c r="A108" s="135"/>
      <c r="B108" s="66" t="s">
        <v>129</v>
      </c>
      <c r="C108" s="135"/>
      <c r="D108" s="135"/>
      <c r="E108" s="195">
        <v>1</v>
      </c>
      <c r="F108" s="195"/>
      <c r="G108" s="195">
        <v>2</v>
      </c>
      <c r="H108" s="195"/>
      <c r="I108" s="195">
        <v>3</v>
      </c>
      <c r="J108" s="195"/>
      <c r="K108" s="196">
        <v>4</v>
      </c>
      <c r="L108" s="196"/>
      <c r="M108" s="196">
        <v>5</v>
      </c>
      <c r="N108" s="196"/>
      <c r="O108" s="196">
        <v>6</v>
      </c>
      <c r="P108" s="196"/>
      <c r="Q108" s="196">
        <v>7</v>
      </c>
      <c r="R108" s="196"/>
      <c r="S108" s="196">
        <v>8</v>
      </c>
      <c r="T108" s="196"/>
      <c r="U108" s="197"/>
      <c r="V108" s="198" t="s">
        <v>691</v>
      </c>
      <c r="W108" s="199"/>
      <c r="X108" s="199"/>
      <c r="Y108" s="201"/>
      <c r="Z108" s="135"/>
    </row>
    <row r="109" spans="1:26" x14ac:dyDescent="0.25">
      <c r="A109" s="135"/>
      <c r="B109" s="202" t="s">
        <v>2</v>
      </c>
      <c r="C109" s="202" t="s">
        <v>198</v>
      </c>
      <c r="D109" s="202" t="s">
        <v>59</v>
      </c>
      <c r="E109" s="195" t="s">
        <v>692</v>
      </c>
      <c r="F109" s="195" t="s">
        <v>693</v>
      </c>
      <c r="G109" s="195" t="s">
        <v>692</v>
      </c>
      <c r="H109" s="195" t="s">
        <v>693</v>
      </c>
      <c r="I109" s="195" t="s">
        <v>692</v>
      </c>
      <c r="J109" s="195" t="s">
        <v>693</v>
      </c>
      <c r="K109" s="195" t="s">
        <v>692</v>
      </c>
      <c r="L109" s="195" t="s">
        <v>693</v>
      </c>
      <c r="M109" s="195" t="s">
        <v>692</v>
      </c>
      <c r="N109" s="195" t="s">
        <v>693</v>
      </c>
      <c r="O109" s="195" t="s">
        <v>692</v>
      </c>
      <c r="P109" s="195" t="s">
        <v>693</v>
      </c>
      <c r="Q109" s="195" t="s">
        <v>692</v>
      </c>
      <c r="R109" s="195" t="s">
        <v>693</v>
      </c>
      <c r="S109" s="195" t="s">
        <v>692</v>
      </c>
      <c r="T109" s="195" t="s">
        <v>693</v>
      </c>
      <c r="U109" s="203"/>
      <c r="V109" s="204" t="s">
        <v>692</v>
      </c>
      <c r="W109" s="205" t="s">
        <v>46</v>
      </c>
      <c r="X109" s="228" t="s">
        <v>693</v>
      </c>
      <c r="Y109" s="207" t="s">
        <v>61</v>
      </c>
      <c r="Z109" s="135"/>
    </row>
    <row r="110" spans="1:26" x14ac:dyDescent="0.25">
      <c r="A110" s="202">
        <v>1</v>
      </c>
      <c r="B110" s="202" t="s">
        <v>63</v>
      </c>
      <c r="C110" s="202" t="s">
        <v>695</v>
      </c>
      <c r="D110" s="91" t="s">
        <v>129</v>
      </c>
      <c r="E110" s="208">
        <v>6</v>
      </c>
      <c r="F110" s="208">
        <v>2</v>
      </c>
      <c r="G110" s="208">
        <v>5</v>
      </c>
      <c r="H110" s="208">
        <v>3</v>
      </c>
      <c r="I110" s="208">
        <v>6</v>
      </c>
      <c r="J110" s="208">
        <v>5</v>
      </c>
      <c r="K110" s="208">
        <v>6</v>
      </c>
      <c r="L110" s="208">
        <v>1</v>
      </c>
      <c r="M110" s="208">
        <v>5</v>
      </c>
      <c r="N110" s="208">
        <v>4</v>
      </c>
      <c r="O110" s="208">
        <v>5</v>
      </c>
      <c r="P110" s="208">
        <v>4</v>
      </c>
      <c r="Q110" s="208">
        <v>5</v>
      </c>
      <c r="R110" s="208">
        <v>3</v>
      </c>
      <c r="S110" s="208">
        <v>6</v>
      </c>
      <c r="T110" s="208">
        <v>1</v>
      </c>
      <c r="U110" s="209"/>
      <c r="V110" s="210">
        <v>44</v>
      </c>
      <c r="W110" s="211" t="s">
        <v>46</v>
      </c>
      <c r="X110" s="229">
        <v>23</v>
      </c>
      <c r="Y110" s="213">
        <v>55</v>
      </c>
      <c r="Z110" s="135" t="s">
        <v>65</v>
      </c>
    </row>
    <row r="111" spans="1:26" x14ac:dyDescent="0.25">
      <c r="A111" s="202">
        <v>2</v>
      </c>
      <c r="B111" s="202" t="s">
        <v>66</v>
      </c>
      <c r="C111" s="202" t="s">
        <v>107</v>
      </c>
      <c r="D111" s="91" t="s">
        <v>129</v>
      </c>
      <c r="E111" s="208">
        <v>6</v>
      </c>
      <c r="F111" s="208">
        <v>2</v>
      </c>
      <c r="G111" s="208">
        <v>6</v>
      </c>
      <c r="H111" s="208">
        <v>3</v>
      </c>
      <c r="I111" s="208">
        <v>6</v>
      </c>
      <c r="J111" s="208">
        <v>5</v>
      </c>
      <c r="K111" s="208">
        <v>5</v>
      </c>
      <c r="L111" s="208">
        <v>1</v>
      </c>
      <c r="M111" s="208">
        <v>5</v>
      </c>
      <c r="N111" s="208">
        <v>3</v>
      </c>
      <c r="O111" s="208">
        <v>6</v>
      </c>
      <c r="P111" s="208">
        <v>4</v>
      </c>
      <c r="Q111" s="208">
        <v>4</v>
      </c>
      <c r="R111" s="208">
        <v>2</v>
      </c>
      <c r="S111" s="208">
        <v>6</v>
      </c>
      <c r="T111" s="208">
        <v>1</v>
      </c>
      <c r="U111" s="209"/>
      <c r="V111" s="210">
        <v>44</v>
      </c>
      <c r="W111" s="211" t="s">
        <v>46</v>
      </c>
      <c r="X111" s="229">
        <v>21</v>
      </c>
      <c r="Y111" s="213">
        <v>51</v>
      </c>
      <c r="Z111" s="135" t="s">
        <v>65</v>
      </c>
    </row>
    <row r="112" spans="1:26" x14ac:dyDescent="0.25">
      <c r="A112" s="202">
        <v>3</v>
      </c>
      <c r="B112" s="202" t="s">
        <v>71</v>
      </c>
      <c r="C112" s="202" t="s">
        <v>203</v>
      </c>
      <c r="D112" s="91" t="s">
        <v>129</v>
      </c>
      <c r="E112" s="208">
        <v>4</v>
      </c>
      <c r="F112" s="208">
        <v>2</v>
      </c>
      <c r="G112" s="208">
        <v>6</v>
      </c>
      <c r="H112" s="208">
        <v>3</v>
      </c>
      <c r="I112" s="208">
        <v>5</v>
      </c>
      <c r="J112" s="208">
        <v>4</v>
      </c>
      <c r="K112" s="208">
        <v>5</v>
      </c>
      <c r="L112" s="208">
        <v>1</v>
      </c>
      <c r="M112" s="208">
        <v>6</v>
      </c>
      <c r="N112" s="208">
        <v>4</v>
      </c>
      <c r="O112" s="208">
        <v>6</v>
      </c>
      <c r="P112" s="208">
        <v>4</v>
      </c>
      <c r="Q112" s="208">
        <v>4</v>
      </c>
      <c r="R112" s="208">
        <v>4</v>
      </c>
      <c r="S112" s="208">
        <v>6</v>
      </c>
      <c r="T112" s="208">
        <v>1</v>
      </c>
      <c r="U112" s="209"/>
      <c r="V112" s="210">
        <v>42</v>
      </c>
      <c r="W112" s="211" t="s">
        <v>46</v>
      </c>
      <c r="X112" s="229">
        <v>23</v>
      </c>
      <c r="Y112" s="213">
        <v>47</v>
      </c>
      <c r="Z112" s="135"/>
    </row>
    <row r="113" spans="1:26" x14ac:dyDescent="0.25">
      <c r="A113" s="202">
        <v>4</v>
      </c>
      <c r="B113" s="202" t="s">
        <v>234</v>
      </c>
      <c r="C113" s="202" t="s">
        <v>203</v>
      </c>
      <c r="D113" s="91" t="s">
        <v>129</v>
      </c>
      <c r="E113" s="208">
        <v>6</v>
      </c>
      <c r="F113" s="208">
        <v>2</v>
      </c>
      <c r="G113" s="208">
        <v>6</v>
      </c>
      <c r="H113" s="208">
        <v>3</v>
      </c>
      <c r="I113" s="208">
        <v>4</v>
      </c>
      <c r="J113" s="208">
        <v>4</v>
      </c>
      <c r="K113" s="208">
        <v>5</v>
      </c>
      <c r="L113" s="208">
        <v>1</v>
      </c>
      <c r="M113" s="208">
        <v>5</v>
      </c>
      <c r="N113" s="208">
        <v>4</v>
      </c>
      <c r="O113" s="208">
        <v>5</v>
      </c>
      <c r="P113" s="208">
        <v>4</v>
      </c>
      <c r="Q113" s="208">
        <v>5</v>
      </c>
      <c r="R113" s="208">
        <v>3</v>
      </c>
      <c r="S113" s="208">
        <v>5</v>
      </c>
      <c r="T113" s="208">
        <v>1</v>
      </c>
      <c r="U113" s="209"/>
      <c r="V113" s="210">
        <v>41</v>
      </c>
      <c r="W113" s="211" t="s">
        <v>46</v>
      </c>
      <c r="X113" s="229">
        <v>22</v>
      </c>
      <c r="Y113" s="213">
        <v>59</v>
      </c>
      <c r="Z113" s="135"/>
    </row>
    <row r="114" spans="1:26" x14ac:dyDescent="0.25">
      <c r="A114" s="202">
        <v>5</v>
      </c>
      <c r="B114" s="202" t="s">
        <v>505</v>
      </c>
      <c r="C114" s="202" t="s">
        <v>113</v>
      </c>
      <c r="D114" s="91" t="s">
        <v>129</v>
      </c>
      <c r="E114" s="208">
        <v>5</v>
      </c>
      <c r="F114" s="208">
        <v>2</v>
      </c>
      <c r="G114" s="208">
        <v>5</v>
      </c>
      <c r="H114" s="208">
        <v>3</v>
      </c>
      <c r="I114" s="208">
        <v>2</v>
      </c>
      <c r="J114" s="208">
        <v>1</v>
      </c>
      <c r="K114" s="208">
        <v>5</v>
      </c>
      <c r="L114" s="208">
        <v>1</v>
      </c>
      <c r="M114" s="208">
        <v>6</v>
      </c>
      <c r="N114" s="208">
        <v>4</v>
      </c>
      <c r="O114" s="208">
        <v>5</v>
      </c>
      <c r="P114" s="208">
        <v>4</v>
      </c>
      <c r="Q114" s="208">
        <v>6</v>
      </c>
      <c r="R114" s="208">
        <v>4</v>
      </c>
      <c r="S114" s="208">
        <v>6</v>
      </c>
      <c r="T114" s="208">
        <v>1</v>
      </c>
      <c r="U114" s="209"/>
      <c r="V114" s="210">
        <v>40</v>
      </c>
      <c r="W114" s="211" t="s">
        <v>46</v>
      </c>
      <c r="X114" s="229">
        <v>20</v>
      </c>
      <c r="Y114" s="213">
        <v>47</v>
      </c>
      <c r="Z114" s="135"/>
    </row>
    <row r="115" spans="1:26" x14ac:dyDescent="0.25">
      <c r="A115" s="202">
        <v>6</v>
      </c>
      <c r="B115" s="202" t="s">
        <v>67</v>
      </c>
      <c r="C115" s="202" t="s">
        <v>203</v>
      </c>
      <c r="D115" s="91" t="s">
        <v>129</v>
      </c>
      <c r="E115" s="208">
        <v>5</v>
      </c>
      <c r="F115" s="208">
        <v>2</v>
      </c>
      <c r="G115" s="208">
        <v>6</v>
      </c>
      <c r="H115" s="208">
        <v>3</v>
      </c>
      <c r="I115" s="208">
        <v>3</v>
      </c>
      <c r="J115" s="208">
        <v>3</v>
      </c>
      <c r="K115" s="208">
        <v>6</v>
      </c>
      <c r="L115" s="208">
        <v>1</v>
      </c>
      <c r="M115" s="208">
        <v>6</v>
      </c>
      <c r="N115" s="208">
        <v>4</v>
      </c>
      <c r="O115" s="208">
        <v>5</v>
      </c>
      <c r="P115" s="208">
        <v>3</v>
      </c>
      <c r="Q115" s="208">
        <v>4</v>
      </c>
      <c r="R115" s="208">
        <v>4</v>
      </c>
      <c r="S115" s="208">
        <v>4</v>
      </c>
      <c r="T115" s="208">
        <v>1</v>
      </c>
      <c r="U115" s="209"/>
      <c r="V115" s="210">
        <v>39</v>
      </c>
      <c r="W115" s="211" t="s">
        <v>46</v>
      </c>
      <c r="X115" s="229">
        <v>21</v>
      </c>
      <c r="Y115" s="213">
        <v>35</v>
      </c>
      <c r="Z115" s="135"/>
    </row>
    <row r="116" spans="1:26" x14ac:dyDescent="0.25">
      <c r="A116" s="202">
        <v>7</v>
      </c>
      <c r="B116" s="202" t="s">
        <v>375</v>
      </c>
      <c r="C116" s="202" t="s">
        <v>701</v>
      </c>
      <c r="D116" s="91" t="s">
        <v>129</v>
      </c>
      <c r="E116" s="208">
        <v>4</v>
      </c>
      <c r="F116" s="208">
        <v>2</v>
      </c>
      <c r="G116" s="208">
        <v>6</v>
      </c>
      <c r="H116" s="208">
        <v>3</v>
      </c>
      <c r="I116" s="208">
        <v>4</v>
      </c>
      <c r="J116" s="208">
        <v>4</v>
      </c>
      <c r="K116" s="208">
        <v>5</v>
      </c>
      <c r="L116" s="208">
        <v>1</v>
      </c>
      <c r="M116" s="208">
        <v>5</v>
      </c>
      <c r="N116" s="208">
        <v>4</v>
      </c>
      <c r="O116" s="208">
        <v>5</v>
      </c>
      <c r="P116" s="208">
        <v>3</v>
      </c>
      <c r="Q116" s="208">
        <v>3</v>
      </c>
      <c r="R116" s="208">
        <v>3</v>
      </c>
      <c r="S116" s="208">
        <v>5</v>
      </c>
      <c r="T116" s="208">
        <v>1</v>
      </c>
      <c r="U116" s="209"/>
      <c r="V116" s="210">
        <v>37</v>
      </c>
      <c r="W116" s="211" t="s">
        <v>46</v>
      </c>
      <c r="X116" s="229">
        <v>21</v>
      </c>
      <c r="Y116" s="213">
        <v>40</v>
      </c>
      <c r="Z116" s="135"/>
    </row>
    <row r="117" spans="1:26" x14ac:dyDescent="0.25">
      <c r="A117" s="202">
        <v>8</v>
      </c>
      <c r="B117" s="202" t="s">
        <v>130</v>
      </c>
      <c r="C117" s="202" t="s">
        <v>695</v>
      </c>
      <c r="D117" s="91" t="s">
        <v>129</v>
      </c>
      <c r="E117" s="208">
        <v>5</v>
      </c>
      <c r="F117" s="208">
        <v>2</v>
      </c>
      <c r="G117" s="208">
        <v>2</v>
      </c>
      <c r="H117" s="208">
        <v>2</v>
      </c>
      <c r="I117" s="208">
        <v>4</v>
      </c>
      <c r="J117" s="208">
        <v>3</v>
      </c>
      <c r="K117" s="208">
        <v>6</v>
      </c>
      <c r="L117" s="208">
        <v>1</v>
      </c>
      <c r="M117" s="208">
        <v>4</v>
      </c>
      <c r="N117" s="208">
        <v>4</v>
      </c>
      <c r="O117" s="208">
        <v>3</v>
      </c>
      <c r="P117" s="208">
        <v>3</v>
      </c>
      <c r="Q117" s="208">
        <v>5</v>
      </c>
      <c r="R117" s="208">
        <v>3</v>
      </c>
      <c r="S117" s="208">
        <v>5</v>
      </c>
      <c r="T117" s="208">
        <v>1</v>
      </c>
      <c r="U117" s="208"/>
      <c r="V117" s="234">
        <v>34</v>
      </c>
      <c r="W117" s="211" t="s">
        <v>46</v>
      </c>
      <c r="X117" s="229">
        <v>19</v>
      </c>
      <c r="Y117" s="213">
        <v>47</v>
      </c>
      <c r="Z117" s="135"/>
    </row>
    <row r="118" spans="1:26" x14ac:dyDescent="0.25">
      <c r="A118" s="202">
        <v>9</v>
      </c>
      <c r="B118" s="202" t="s">
        <v>707</v>
      </c>
      <c r="C118" s="202" t="s">
        <v>695</v>
      </c>
      <c r="D118" s="91" t="s">
        <v>129</v>
      </c>
      <c r="E118" s="208">
        <v>5</v>
      </c>
      <c r="F118" s="208">
        <v>2</v>
      </c>
      <c r="G118" s="208">
        <v>6</v>
      </c>
      <c r="H118" s="208">
        <v>3</v>
      </c>
      <c r="I118" s="208">
        <v>5</v>
      </c>
      <c r="J118" s="208">
        <v>4</v>
      </c>
      <c r="K118" s="208">
        <v>4</v>
      </c>
      <c r="L118" s="208">
        <v>1</v>
      </c>
      <c r="M118" s="208">
        <v>1</v>
      </c>
      <c r="N118" s="208">
        <v>1</v>
      </c>
      <c r="O118" s="208">
        <v>4</v>
      </c>
      <c r="P118" s="208">
        <v>4</v>
      </c>
      <c r="Q118" s="208">
        <v>3</v>
      </c>
      <c r="R118" s="208">
        <v>2</v>
      </c>
      <c r="S118" s="208">
        <v>5</v>
      </c>
      <c r="T118" s="208">
        <v>1</v>
      </c>
      <c r="U118" s="208"/>
      <c r="V118" s="234">
        <v>33</v>
      </c>
      <c r="W118" s="211" t="s">
        <v>46</v>
      </c>
      <c r="X118" s="229">
        <v>18</v>
      </c>
      <c r="Y118" s="213">
        <v>35</v>
      </c>
      <c r="Z118" s="135"/>
    </row>
    <row r="119" spans="1:26" x14ac:dyDescent="0.25">
      <c r="A119" s="202">
        <v>10</v>
      </c>
      <c r="B119" s="202" t="s">
        <v>69</v>
      </c>
      <c r="C119" s="202" t="s">
        <v>203</v>
      </c>
      <c r="D119" s="91" t="s">
        <v>129</v>
      </c>
      <c r="E119" s="208">
        <v>3</v>
      </c>
      <c r="F119" s="208">
        <v>2</v>
      </c>
      <c r="G119" s="208">
        <v>4</v>
      </c>
      <c r="H119" s="208">
        <v>2</v>
      </c>
      <c r="I119" s="208">
        <v>5</v>
      </c>
      <c r="J119" s="208">
        <v>4</v>
      </c>
      <c r="K119" s="208">
        <v>3</v>
      </c>
      <c r="L119" s="208">
        <v>1</v>
      </c>
      <c r="M119" s="208">
        <v>0</v>
      </c>
      <c r="N119" s="208">
        <v>0</v>
      </c>
      <c r="O119" s="208">
        <v>5</v>
      </c>
      <c r="P119" s="208">
        <v>4</v>
      </c>
      <c r="Q119" s="208">
        <v>5</v>
      </c>
      <c r="R119" s="208">
        <v>4</v>
      </c>
      <c r="S119" s="208">
        <v>4</v>
      </c>
      <c r="T119" s="208">
        <v>1</v>
      </c>
      <c r="U119" s="208"/>
      <c r="V119" s="234">
        <v>29</v>
      </c>
      <c r="W119" s="211" t="s">
        <v>46</v>
      </c>
      <c r="X119" s="229">
        <v>18</v>
      </c>
      <c r="Y119" s="213">
        <v>39</v>
      </c>
      <c r="Z119" s="135"/>
    </row>
    <row r="120" spans="1:26" ht="15.75" thickBot="1" x14ac:dyDescent="0.3">
      <c r="A120" s="202">
        <v>11</v>
      </c>
      <c r="B120" s="202" t="s">
        <v>708</v>
      </c>
      <c r="C120" s="202" t="s">
        <v>701</v>
      </c>
      <c r="D120" s="91" t="s">
        <v>129</v>
      </c>
      <c r="E120" s="208">
        <v>4</v>
      </c>
      <c r="F120" s="208">
        <v>2</v>
      </c>
      <c r="G120" s="208">
        <v>4</v>
      </c>
      <c r="H120" s="208">
        <v>2</v>
      </c>
      <c r="I120" s="208">
        <v>3</v>
      </c>
      <c r="J120" s="208">
        <v>3</v>
      </c>
      <c r="K120" s="208">
        <v>6</v>
      </c>
      <c r="L120" s="208">
        <v>1</v>
      </c>
      <c r="M120" s="208">
        <v>3</v>
      </c>
      <c r="N120" s="208">
        <v>2</v>
      </c>
      <c r="O120" s="208">
        <v>4</v>
      </c>
      <c r="P120" s="208">
        <v>3</v>
      </c>
      <c r="Q120" s="208">
        <v>2</v>
      </c>
      <c r="R120" s="208">
        <v>2</v>
      </c>
      <c r="S120" s="208">
        <v>3</v>
      </c>
      <c r="T120" s="208">
        <v>1</v>
      </c>
      <c r="U120" s="208"/>
      <c r="V120" s="234">
        <v>29</v>
      </c>
      <c r="W120" s="211" t="s">
        <v>46</v>
      </c>
      <c r="X120" s="229">
        <v>16</v>
      </c>
      <c r="Y120" s="217">
        <v>38</v>
      </c>
      <c r="Z120" s="135"/>
    </row>
    <row r="121" spans="1:26" ht="15.75" thickBot="1" x14ac:dyDescent="0.3">
      <c r="A121" s="135"/>
      <c r="B121" s="135"/>
      <c r="C121" s="135"/>
      <c r="D121" s="135"/>
      <c r="E121" s="135"/>
      <c r="F121" s="135"/>
      <c r="G121" s="135"/>
      <c r="H121" s="135"/>
      <c r="I121" s="135"/>
      <c r="J121" s="135"/>
      <c r="K121" s="135"/>
      <c r="L121" s="135"/>
      <c r="M121" s="135"/>
      <c r="N121" s="135"/>
      <c r="O121" s="135"/>
      <c r="P121" s="135"/>
      <c r="Q121" s="135"/>
      <c r="R121" s="135"/>
      <c r="S121" s="135"/>
      <c r="T121" s="135"/>
      <c r="U121" s="135"/>
      <c r="V121" s="135"/>
      <c r="W121" s="135"/>
      <c r="X121" s="135"/>
      <c r="Y121" s="135"/>
      <c r="Z121" s="135"/>
    </row>
    <row r="122" spans="1:26" x14ac:dyDescent="0.25">
      <c r="A122" s="135"/>
      <c r="B122" s="66" t="s">
        <v>709</v>
      </c>
      <c r="C122" s="135"/>
      <c r="D122" s="135"/>
      <c r="E122" s="195">
        <v>1</v>
      </c>
      <c r="F122" s="195"/>
      <c r="G122" s="195">
        <v>2</v>
      </c>
      <c r="H122" s="195"/>
      <c r="I122" s="195">
        <v>3</v>
      </c>
      <c r="J122" s="195"/>
      <c r="K122" s="196">
        <v>4</v>
      </c>
      <c r="L122" s="196"/>
      <c r="M122" s="196">
        <v>5</v>
      </c>
      <c r="N122" s="196"/>
      <c r="O122" s="196">
        <v>6</v>
      </c>
      <c r="P122" s="196"/>
      <c r="Q122" s="196">
        <v>7</v>
      </c>
      <c r="R122" s="196"/>
      <c r="S122" s="196">
        <v>8</v>
      </c>
      <c r="T122" s="196"/>
      <c r="U122" s="197"/>
      <c r="V122" s="198" t="s">
        <v>691</v>
      </c>
      <c r="W122" s="199"/>
      <c r="X122" s="200"/>
      <c r="Y122" s="201"/>
      <c r="Z122" s="135"/>
    </row>
    <row r="123" spans="1:26" x14ac:dyDescent="0.25">
      <c r="A123" s="135"/>
      <c r="B123" s="235" t="s">
        <v>2</v>
      </c>
      <c r="C123" s="235" t="s">
        <v>198</v>
      </c>
      <c r="D123" s="235" t="s">
        <v>59</v>
      </c>
      <c r="E123" s="236" t="s">
        <v>692</v>
      </c>
      <c r="F123" s="236" t="s">
        <v>693</v>
      </c>
      <c r="G123" s="236" t="s">
        <v>692</v>
      </c>
      <c r="H123" s="236" t="s">
        <v>693</v>
      </c>
      <c r="I123" s="236" t="s">
        <v>692</v>
      </c>
      <c r="J123" s="236" t="s">
        <v>693</v>
      </c>
      <c r="K123" s="236" t="s">
        <v>692</v>
      </c>
      <c r="L123" s="236" t="s">
        <v>693</v>
      </c>
      <c r="M123" s="236" t="s">
        <v>692</v>
      </c>
      <c r="N123" s="236" t="s">
        <v>693</v>
      </c>
      <c r="O123" s="236" t="s">
        <v>692</v>
      </c>
      <c r="P123" s="236" t="s">
        <v>693</v>
      </c>
      <c r="Q123" s="236" t="s">
        <v>692</v>
      </c>
      <c r="R123" s="236" t="s">
        <v>693</v>
      </c>
      <c r="S123" s="236" t="s">
        <v>692</v>
      </c>
      <c r="T123" s="236" t="s">
        <v>693</v>
      </c>
      <c r="U123" s="237"/>
      <c r="V123" s="238" t="s">
        <v>692</v>
      </c>
      <c r="W123" s="239" t="s">
        <v>46</v>
      </c>
      <c r="X123" s="240" t="s">
        <v>693</v>
      </c>
      <c r="Y123" s="241" t="s">
        <v>61</v>
      </c>
      <c r="Z123" s="135"/>
    </row>
    <row r="124" spans="1:26" ht="15.75" thickBot="1" x14ac:dyDescent="0.3">
      <c r="A124" s="202">
        <v>1</v>
      </c>
      <c r="B124" s="202" t="s">
        <v>371</v>
      </c>
      <c r="C124" s="202" t="s">
        <v>107</v>
      </c>
      <c r="D124" s="91" t="s">
        <v>710</v>
      </c>
      <c r="E124" s="208">
        <v>5</v>
      </c>
      <c r="F124" s="208">
        <v>2</v>
      </c>
      <c r="G124" s="208">
        <v>4</v>
      </c>
      <c r="H124" s="208">
        <v>2</v>
      </c>
      <c r="I124" s="208">
        <v>0</v>
      </c>
      <c r="J124" s="208">
        <v>0</v>
      </c>
      <c r="K124" s="208">
        <v>5</v>
      </c>
      <c r="L124" s="208">
        <v>1</v>
      </c>
      <c r="M124" s="208">
        <v>3</v>
      </c>
      <c r="N124" s="208">
        <v>2</v>
      </c>
      <c r="O124" s="208">
        <v>3</v>
      </c>
      <c r="P124" s="208">
        <v>2</v>
      </c>
      <c r="Q124" s="208">
        <v>2</v>
      </c>
      <c r="R124" s="208">
        <v>1</v>
      </c>
      <c r="S124" s="208">
        <v>5</v>
      </c>
      <c r="T124" s="208">
        <v>1</v>
      </c>
      <c r="U124" s="209"/>
      <c r="V124" s="214">
        <f>E124+G124+I124+K124+M124+O124+Q124+S124</f>
        <v>27</v>
      </c>
      <c r="W124" s="215" t="s">
        <v>46</v>
      </c>
      <c r="X124" s="216">
        <f>F124+H124+J124+L124+N124+P124+R124+T124</f>
        <v>11</v>
      </c>
      <c r="Y124" s="217">
        <v>31</v>
      </c>
      <c r="Z124" s="135"/>
    </row>
    <row r="125" spans="1:26" ht="15.75" thickBot="1" x14ac:dyDescent="0.3"/>
    <row r="126" spans="1:26" s="135" customFormat="1" x14ac:dyDescent="0.25">
      <c r="B126" s="66" t="s">
        <v>94</v>
      </c>
      <c r="E126" s="349">
        <v>1</v>
      </c>
      <c r="F126" s="350"/>
      <c r="G126" s="349">
        <v>2</v>
      </c>
      <c r="H126" s="350"/>
      <c r="I126" s="349">
        <v>3</v>
      </c>
      <c r="J126" s="350"/>
      <c r="K126" s="349">
        <v>4</v>
      </c>
      <c r="L126" s="350"/>
      <c r="M126" s="349">
        <v>5</v>
      </c>
      <c r="N126" s="350"/>
      <c r="O126" s="349">
        <v>6</v>
      </c>
      <c r="P126" s="350"/>
      <c r="Q126" s="349">
        <v>7</v>
      </c>
      <c r="R126" s="350"/>
      <c r="S126" s="349">
        <v>8</v>
      </c>
      <c r="T126" s="350"/>
      <c r="U126" s="197"/>
      <c r="V126" s="198" t="s">
        <v>691</v>
      </c>
      <c r="W126" s="199"/>
      <c r="X126" s="200"/>
      <c r="Y126" s="201"/>
    </row>
    <row r="127" spans="1:26" s="135" customFormat="1" x14ac:dyDescent="0.25">
      <c r="B127" s="235" t="s">
        <v>2</v>
      </c>
      <c r="C127" s="235" t="s">
        <v>198</v>
      </c>
      <c r="D127" s="235" t="s">
        <v>59</v>
      </c>
      <c r="E127" s="236" t="s">
        <v>692</v>
      </c>
      <c r="F127" s="236" t="s">
        <v>693</v>
      </c>
      <c r="G127" s="236" t="s">
        <v>692</v>
      </c>
      <c r="H127" s="236" t="s">
        <v>693</v>
      </c>
      <c r="I127" s="236" t="s">
        <v>692</v>
      </c>
      <c r="J127" s="236" t="s">
        <v>693</v>
      </c>
      <c r="K127" s="236" t="s">
        <v>692</v>
      </c>
      <c r="L127" s="236" t="s">
        <v>693</v>
      </c>
      <c r="M127" s="236" t="s">
        <v>692</v>
      </c>
      <c r="N127" s="236" t="s">
        <v>693</v>
      </c>
      <c r="O127" s="236" t="s">
        <v>692</v>
      </c>
      <c r="P127" s="236" t="s">
        <v>693</v>
      </c>
      <c r="Q127" s="236" t="s">
        <v>692</v>
      </c>
      <c r="R127" s="236" t="s">
        <v>693</v>
      </c>
      <c r="S127" s="236" t="s">
        <v>692</v>
      </c>
      <c r="T127" s="236" t="s">
        <v>693</v>
      </c>
      <c r="U127" s="237"/>
      <c r="V127" s="238" t="s">
        <v>692</v>
      </c>
      <c r="W127" s="239" t="s">
        <v>46</v>
      </c>
      <c r="X127" s="240" t="s">
        <v>693</v>
      </c>
      <c r="Y127" s="241" t="s">
        <v>61</v>
      </c>
      <c r="Z127" s="135" t="s">
        <v>694</v>
      </c>
    </row>
    <row r="128" spans="1:26" s="135" customFormat="1" x14ac:dyDescent="0.25">
      <c r="A128" s="202">
        <v>1</v>
      </c>
      <c r="B128" s="202" t="s">
        <v>70</v>
      </c>
      <c r="C128" s="202" t="s">
        <v>728</v>
      </c>
      <c r="D128" s="202">
        <v>3</v>
      </c>
      <c r="E128" s="208">
        <v>6</v>
      </c>
      <c r="F128" s="208">
        <v>2</v>
      </c>
      <c r="G128" s="208">
        <v>6</v>
      </c>
      <c r="H128" s="208">
        <v>3</v>
      </c>
      <c r="I128" s="208">
        <v>6</v>
      </c>
      <c r="J128" s="208">
        <v>5</v>
      </c>
      <c r="K128" s="208">
        <v>6</v>
      </c>
      <c r="L128" s="208">
        <v>1</v>
      </c>
      <c r="M128" s="208">
        <v>6</v>
      </c>
      <c r="N128" s="208">
        <v>4</v>
      </c>
      <c r="O128" s="208">
        <v>6</v>
      </c>
      <c r="P128" s="208">
        <v>4</v>
      </c>
      <c r="Q128" s="208">
        <v>6</v>
      </c>
      <c r="R128" s="208">
        <v>4</v>
      </c>
      <c r="S128" s="208">
        <v>6</v>
      </c>
      <c r="T128" s="208">
        <v>1</v>
      </c>
      <c r="U128" s="209"/>
      <c r="V128" s="210">
        <v>48</v>
      </c>
      <c r="W128" s="211" t="s">
        <v>46</v>
      </c>
      <c r="X128" s="212">
        <v>24</v>
      </c>
      <c r="Y128" s="213">
        <v>68</v>
      </c>
      <c r="Z128" s="135" t="s">
        <v>74</v>
      </c>
    </row>
    <row r="129" spans="1:26" s="135" customFormat="1" x14ac:dyDescent="0.25">
      <c r="A129" s="202">
        <v>2</v>
      </c>
      <c r="B129" s="202" t="s">
        <v>79</v>
      </c>
      <c r="C129" s="202" t="s">
        <v>15</v>
      </c>
      <c r="D129" s="202">
        <v>3</v>
      </c>
      <c r="E129" s="208">
        <v>6</v>
      </c>
      <c r="F129" s="208">
        <v>2</v>
      </c>
      <c r="G129" s="208">
        <v>6</v>
      </c>
      <c r="H129" s="208">
        <v>3</v>
      </c>
      <c r="I129" s="208">
        <v>5</v>
      </c>
      <c r="J129" s="208">
        <v>4</v>
      </c>
      <c r="K129" s="208">
        <v>6</v>
      </c>
      <c r="L129" s="208">
        <v>1</v>
      </c>
      <c r="M129" s="208">
        <v>6</v>
      </c>
      <c r="N129" s="208">
        <v>4</v>
      </c>
      <c r="O129" s="208">
        <v>6</v>
      </c>
      <c r="P129" s="208">
        <v>4</v>
      </c>
      <c r="Q129" s="208">
        <v>6</v>
      </c>
      <c r="R129" s="208">
        <v>4</v>
      </c>
      <c r="S129" s="208">
        <v>6</v>
      </c>
      <c r="T129" s="208">
        <v>1</v>
      </c>
      <c r="U129" s="209"/>
      <c r="V129" s="210">
        <v>47</v>
      </c>
      <c r="W129" s="211" t="s">
        <v>46</v>
      </c>
      <c r="X129" s="212">
        <v>23</v>
      </c>
      <c r="Y129" s="213">
        <v>69</v>
      </c>
      <c r="Z129" s="135" t="s">
        <v>74</v>
      </c>
    </row>
    <row r="130" spans="1:26" s="135" customFormat="1" x14ac:dyDescent="0.25">
      <c r="A130" s="202">
        <v>3</v>
      </c>
      <c r="B130" s="202" t="s">
        <v>82</v>
      </c>
      <c r="C130" s="202" t="s">
        <v>113</v>
      </c>
      <c r="D130" s="202">
        <v>3</v>
      </c>
      <c r="E130" s="208">
        <v>6</v>
      </c>
      <c r="F130" s="208">
        <v>2</v>
      </c>
      <c r="G130" s="208">
        <v>5</v>
      </c>
      <c r="H130" s="208">
        <v>3</v>
      </c>
      <c r="I130" s="208">
        <v>6</v>
      </c>
      <c r="J130" s="208">
        <v>5</v>
      </c>
      <c r="K130" s="208">
        <v>6</v>
      </c>
      <c r="L130" s="208">
        <v>1</v>
      </c>
      <c r="M130" s="208">
        <v>6</v>
      </c>
      <c r="N130" s="208">
        <v>4</v>
      </c>
      <c r="O130" s="208">
        <v>5</v>
      </c>
      <c r="P130" s="208">
        <v>4</v>
      </c>
      <c r="Q130" s="208">
        <v>6</v>
      </c>
      <c r="R130" s="208">
        <v>4</v>
      </c>
      <c r="S130" s="208">
        <v>6</v>
      </c>
      <c r="T130" s="208">
        <v>1</v>
      </c>
      <c r="U130" s="209"/>
      <c r="V130" s="210">
        <v>46</v>
      </c>
      <c r="W130" s="211" t="s">
        <v>46</v>
      </c>
      <c r="X130" s="212">
        <v>24</v>
      </c>
      <c r="Y130" s="213">
        <v>75</v>
      </c>
      <c r="Z130" s="135" t="s">
        <v>65</v>
      </c>
    </row>
    <row r="131" spans="1:26" s="135" customFormat="1" x14ac:dyDescent="0.25">
      <c r="A131" s="202">
        <v>4</v>
      </c>
      <c r="B131" s="202" t="s">
        <v>715</v>
      </c>
      <c r="C131" s="202" t="s">
        <v>107</v>
      </c>
      <c r="D131" s="202">
        <v>3</v>
      </c>
      <c r="E131" s="208">
        <v>6</v>
      </c>
      <c r="F131" s="208">
        <v>2</v>
      </c>
      <c r="G131" s="208">
        <v>6</v>
      </c>
      <c r="H131" s="208">
        <v>3</v>
      </c>
      <c r="I131" s="208">
        <v>5</v>
      </c>
      <c r="J131" s="208">
        <v>4</v>
      </c>
      <c r="K131" s="208">
        <v>5</v>
      </c>
      <c r="L131" s="208">
        <v>1</v>
      </c>
      <c r="M131" s="208">
        <v>6</v>
      </c>
      <c r="N131" s="208">
        <v>4</v>
      </c>
      <c r="O131" s="208">
        <v>6</v>
      </c>
      <c r="P131" s="208">
        <v>4</v>
      </c>
      <c r="Q131" s="208">
        <v>5</v>
      </c>
      <c r="R131" s="208">
        <v>3</v>
      </c>
      <c r="S131" s="208">
        <v>6</v>
      </c>
      <c r="T131" s="208">
        <v>1</v>
      </c>
      <c r="U131" s="209"/>
      <c r="V131" s="210">
        <v>45</v>
      </c>
      <c r="W131" s="211" t="s">
        <v>46</v>
      </c>
      <c r="X131" s="212">
        <v>22</v>
      </c>
      <c r="Y131" s="213">
        <v>66</v>
      </c>
      <c r="Z131" s="135" t="s">
        <v>65</v>
      </c>
    </row>
    <row r="132" spans="1:26" s="135" customFormat="1" x14ac:dyDescent="0.25">
      <c r="A132" s="202">
        <v>5</v>
      </c>
      <c r="B132" s="202" t="s">
        <v>72</v>
      </c>
      <c r="C132" s="202" t="s">
        <v>107</v>
      </c>
      <c r="D132" s="202">
        <v>3</v>
      </c>
      <c r="E132" s="208">
        <v>6</v>
      </c>
      <c r="F132" s="208">
        <v>2</v>
      </c>
      <c r="G132" s="208">
        <v>5</v>
      </c>
      <c r="H132" s="208">
        <v>3</v>
      </c>
      <c r="I132" s="208">
        <v>5</v>
      </c>
      <c r="J132" s="208">
        <v>4</v>
      </c>
      <c r="K132" s="208">
        <v>5</v>
      </c>
      <c r="L132" s="208">
        <v>1</v>
      </c>
      <c r="M132" s="208">
        <v>5</v>
      </c>
      <c r="N132" s="208">
        <v>4</v>
      </c>
      <c r="O132" s="208">
        <v>5</v>
      </c>
      <c r="P132" s="208">
        <v>4</v>
      </c>
      <c r="Q132" s="208">
        <v>6</v>
      </c>
      <c r="R132" s="208">
        <v>4</v>
      </c>
      <c r="S132" s="208">
        <v>6</v>
      </c>
      <c r="T132" s="208">
        <v>1</v>
      </c>
      <c r="U132" s="209"/>
      <c r="V132" s="210">
        <v>43</v>
      </c>
      <c r="W132" s="211" t="s">
        <v>46</v>
      </c>
      <c r="X132" s="212">
        <v>23</v>
      </c>
      <c r="Y132" s="213">
        <v>63</v>
      </c>
      <c r="Z132" s="135" t="s">
        <v>65</v>
      </c>
    </row>
    <row r="133" spans="1:26" s="135" customFormat="1" x14ac:dyDescent="0.25">
      <c r="A133" s="202">
        <v>6</v>
      </c>
      <c r="B133" s="202" t="s">
        <v>235</v>
      </c>
      <c r="C133" s="202" t="s">
        <v>113</v>
      </c>
      <c r="D133" s="202">
        <v>3</v>
      </c>
      <c r="E133" s="91">
        <v>6</v>
      </c>
      <c r="F133" s="91">
        <v>2</v>
      </c>
      <c r="G133" s="91">
        <v>6</v>
      </c>
      <c r="H133" s="91">
        <v>3</v>
      </c>
      <c r="I133" s="91">
        <v>4</v>
      </c>
      <c r="J133" s="91">
        <v>4</v>
      </c>
      <c r="K133" s="91">
        <v>6</v>
      </c>
      <c r="L133" s="91">
        <v>1</v>
      </c>
      <c r="M133" s="91">
        <v>4</v>
      </c>
      <c r="N133" s="91">
        <v>3</v>
      </c>
      <c r="O133" s="91">
        <v>6</v>
      </c>
      <c r="P133" s="91">
        <v>4</v>
      </c>
      <c r="Q133" s="91">
        <v>6</v>
      </c>
      <c r="R133" s="91">
        <v>4</v>
      </c>
      <c r="S133" s="91">
        <v>5</v>
      </c>
      <c r="T133" s="91">
        <v>1</v>
      </c>
      <c r="U133" s="219"/>
      <c r="V133" s="230">
        <v>43</v>
      </c>
      <c r="W133" s="218"/>
      <c r="X133" s="232">
        <v>22</v>
      </c>
      <c r="Y133" s="220">
        <v>67</v>
      </c>
      <c r="Z133" s="135" t="s">
        <v>65</v>
      </c>
    </row>
    <row r="134" spans="1:26" s="135" customFormat="1" x14ac:dyDescent="0.25">
      <c r="A134" s="202">
        <v>7</v>
      </c>
      <c r="B134" s="202" t="s">
        <v>194</v>
      </c>
      <c r="C134" s="202" t="s">
        <v>107</v>
      </c>
      <c r="D134" s="202">
        <v>3</v>
      </c>
      <c r="E134" s="208">
        <v>6</v>
      </c>
      <c r="F134" s="208">
        <v>2</v>
      </c>
      <c r="G134" s="208">
        <v>4</v>
      </c>
      <c r="H134" s="208">
        <v>2</v>
      </c>
      <c r="I134" s="208">
        <v>5</v>
      </c>
      <c r="J134" s="208">
        <v>4</v>
      </c>
      <c r="K134" s="208">
        <v>6</v>
      </c>
      <c r="L134" s="208">
        <v>1</v>
      </c>
      <c r="M134" s="208">
        <v>5</v>
      </c>
      <c r="N134" s="208">
        <v>3</v>
      </c>
      <c r="O134" s="208">
        <v>5</v>
      </c>
      <c r="P134" s="208">
        <v>3</v>
      </c>
      <c r="Q134" s="208">
        <v>5</v>
      </c>
      <c r="R134" s="208">
        <v>3</v>
      </c>
      <c r="S134" s="208">
        <v>6</v>
      </c>
      <c r="T134" s="208">
        <v>1</v>
      </c>
      <c r="U134" s="209"/>
      <c r="V134" s="210">
        <v>42</v>
      </c>
      <c r="W134" s="211" t="s">
        <v>46</v>
      </c>
      <c r="X134" s="212">
        <v>19</v>
      </c>
      <c r="Y134" s="213">
        <v>68</v>
      </c>
      <c r="Z134" s="135" t="s">
        <v>65</v>
      </c>
    </row>
    <row r="135" spans="1:26" s="135" customFormat="1" x14ac:dyDescent="0.25">
      <c r="A135" s="202">
        <v>8</v>
      </c>
      <c r="B135" s="202" t="s">
        <v>81</v>
      </c>
      <c r="C135" s="202" t="s">
        <v>15</v>
      </c>
      <c r="D135" s="202">
        <v>3</v>
      </c>
      <c r="E135" s="208">
        <v>5</v>
      </c>
      <c r="F135" s="208">
        <v>2</v>
      </c>
      <c r="G135" s="208">
        <v>6</v>
      </c>
      <c r="H135" s="208">
        <v>3</v>
      </c>
      <c r="I135" s="208">
        <v>5</v>
      </c>
      <c r="J135" s="208">
        <v>4</v>
      </c>
      <c r="K135" s="208">
        <v>4</v>
      </c>
      <c r="L135" s="208">
        <v>1</v>
      </c>
      <c r="M135" s="208">
        <v>5</v>
      </c>
      <c r="N135" s="208">
        <v>3</v>
      </c>
      <c r="O135" s="208">
        <v>4</v>
      </c>
      <c r="P135" s="208">
        <v>2</v>
      </c>
      <c r="Q135" s="208">
        <v>3</v>
      </c>
      <c r="R135" s="208">
        <v>2</v>
      </c>
      <c r="S135" s="208">
        <v>6</v>
      </c>
      <c r="T135" s="208">
        <v>1</v>
      </c>
      <c r="U135" s="209"/>
      <c r="V135" s="210">
        <v>38</v>
      </c>
      <c r="W135" s="211" t="s">
        <v>46</v>
      </c>
      <c r="X135" s="212">
        <v>18</v>
      </c>
      <c r="Y135" s="213">
        <v>32</v>
      </c>
    </row>
    <row r="136" spans="1:26" s="135" customFormat="1" ht="15.75" thickBot="1" x14ac:dyDescent="0.3">
      <c r="A136" s="202">
        <v>9</v>
      </c>
      <c r="B136" s="202" t="s">
        <v>54</v>
      </c>
      <c r="C136" s="202" t="s">
        <v>15</v>
      </c>
      <c r="D136" s="202">
        <v>3</v>
      </c>
      <c r="E136" s="208">
        <v>6</v>
      </c>
      <c r="F136" s="208">
        <v>2</v>
      </c>
      <c r="G136" s="208">
        <v>4</v>
      </c>
      <c r="H136" s="208">
        <v>3</v>
      </c>
      <c r="I136" s="208">
        <v>2</v>
      </c>
      <c r="J136" s="208">
        <v>2</v>
      </c>
      <c r="K136" s="208">
        <v>5</v>
      </c>
      <c r="L136" s="208">
        <v>1</v>
      </c>
      <c r="M136" s="208">
        <v>4</v>
      </c>
      <c r="N136" s="208">
        <v>4</v>
      </c>
      <c r="O136" s="208">
        <v>2</v>
      </c>
      <c r="P136" s="208">
        <v>2</v>
      </c>
      <c r="Q136" s="208">
        <v>3</v>
      </c>
      <c r="R136" s="208">
        <v>2</v>
      </c>
      <c r="S136" s="208">
        <v>6</v>
      </c>
      <c r="T136" s="208">
        <v>1</v>
      </c>
      <c r="U136" s="209"/>
      <c r="V136" s="214">
        <v>32</v>
      </c>
      <c r="W136" s="215" t="s">
        <v>46</v>
      </c>
      <c r="X136" s="216">
        <v>17</v>
      </c>
      <c r="Y136" s="217">
        <v>36</v>
      </c>
    </row>
    <row r="137" spans="1:26" s="135" customFormat="1" ht="15.75" thickBot="1" x14ac:dyDescent="0.3"/>
    <row r="138" spans="1:26" s="135" customFormat="1" x14ac:dyDescent="0.25">
      <c r="B138" s="66" t="s">
        <v>95</v>
      </c>
      <c r="E138" s="195">
        <v>1</v>
      </c>
      <c r="F138" s="195"/>
      <c r="G138" s="195">
        <v>2</v>
      </c>
      <c r="H138" s="195"/>
      <c r="I138" s="195">
        <v>3</v>
      </c>
      <c r="J138" s="195"/>
      <c r="K138" s="196">
        <v>4</v>
      </c>
      <c r="L138" s="196"/>
      <c r="M138" s="196">
        <v>5</v>
      </c>
      <c r="N138" s="196"/>
      <c r="O138" s="196">
        <v>6</v>
      </c>
      <c r="P138" s="196"/>
      <c r="Q138" s="196">
        <v>7</v>
      </c>
      <c r="R138" s="196"/>
      <c r="S138" s="196">
        <v>8</v>
      </c>
      <c r="T138" s="196"/>
      <c r="U138" s="197"/>
      <c r="V138" s="198" t="s">
        <v>691</v>
      </c>
      <c r="W138" s="199"/>
      <c r="X138" s="200"/>
      <c r="Y138" s="201"/>
    </row>
    <row r="139" spans="1:26" s="135" customFormat="1" x14ac:dyDescent="0.25">
      <c r="B139" s="235" t="s">
        <v>2</v>
      </c>
      <c r="C139" s="235" t="s">
        <v>198</v>
      </c>
      <c r="D139" s="235" t="s">
        <v>59</v>
      </c>
      <c r="E139" s="236" t="s">
        <v>692</v>
      </c>
      <c r="F139" s="236" t="s">
        <v>693</v>
      </c>
      <c r="G139" s="236" t="s">
        <v>692</v>
      </c>
      <c r="H139" s="236" t="s">
        <v>693</v>
      </c>
      <c r="I139" s="236" t="s">
        <v>692</v>
      </c>
      <c r="J139" s="236" t="s">
        <v>693</v>
      </c>
      <c r="K139" s="236" t="s">
        <v>692</v>
      </c>
      <c r="L139" s="236" t="s">
        <v>693</v>
      </c>
      <c r="M139" s="236" t="s">
        <v>692</v>
      </c>
      <c r="N139" s="236" t="s">
        <v>693</v>
      </c>
      <c r="O139" s="236" t="s">
        <v>692</v>
      </c>
      <c r="P139" s="236" t="s">
        <v>693</v>
      </c>
      <c r="Q139" s="236" t="s">
        <v>692</v>
      </c>
      <c r="R139" s="236" t="s">
        <v>693</v>
      </c>
      <c r="S139" s="236" t="s">
        <v>692</v>
      </c>
      <c r="T139" s="236" t="s">
        <v>693</v>
      </c>
      <c r="U139" s="237"/>
      <c r="V139" s="238" t="s">
        <v>692</v>
      </c>
      <c r="W139" s="239" t="s">
        <v>46</v>
      </c>
      <c r="X139" s="240" t="s">
        <v>693</v>
      </c>
      <c r="Y139" s="241" t="s">
        <v>61</v>
      </c>
    </row>
    <row r="140" spans="1:26" s="135" customFormat="1" x14ac:dyDescent="0.25">
      <c r="A140" s="202">
        <v>1</v>
      </c>
      <c r="B140" s="202" t="s">
        <v>719</v>
      </c>
      <c r="C140" s="202" t="s">
        <v>113</v>
      </c>
      <c r="D140" s="202">
        <v>2</v>
      </c>
      <c r="E140" s="91">
        <v>6</v>
      </c>
      <c r="F140" s="91">
        <v>2</v>
      </c>
      <c r="G140" s="91">
        <v>3</v>
      </c>
      <c r="H140" s="91">
        <v>2</v>
      </c>
      <c r="I140" s="91">
        <v>4</v>
      </c>
      <c r="J140" s="91">
        <v>4</v>
      </c>
      <c r="K140" s="91">
        <v>6</v>
      </c>
      <c r="L140" s="91">
        <v>1</v>
      </c>
      <c r="M140" s="91">
        <v>6</v>
      </c>
      <c r="N140" s="91">
        <v>4</v>
      </c>
      <c r="O140" s="91">
        <v>5</v>
      </c>
      <c r="P140" s="91">
        <v>4</v>
      </c>
      <c r="Q140" s="91">
        <v>6</v>
      </c>
      <c r="R140" s="91">
        <v>4</v>
      </c>
      <c r="S140" s="91">
        <v>6</v>
      </c>
      <c r="T140" s="91">
        <v>1</v>
      </c>
      <c r="U140" s="219"/>
      <c r="V140" s="230">
        <v>42</v>
      </c>
      <c r="W140" s="218"/>
      <c r="X140" s="232">
        <v>22</v>
      </c>
      <c r="Y140" s="220">
        <v>60</v>
      </c>
      <c r="Z140" s="135" t="s">
        <v>65</v>
      </c>
    </row>
    <row r="141" spans="1:26" s="135" customFormat="1" x14ac:dyDescent="0.25">
      <c r="A141" s="202">
        <v>2</v>
      </c>
      <c r="B141" s="202" t="s">
        <v>375</v>
      </c>
      <c r="C141" s="202" t="s">
        <v>20</v>
      </c>
      <c r="D141" s="202">
        <v>2</v>
      </c>
      <c r="E141" s="208">
        <v>6</v>
      </c>
      <c r="F141" s="208">
        <v>2</v>
      </c>
      <c r="G141" s="208">
        <v>6</v>
      </c>
      <c r="H141" s="208">
        <v>3</v>
      </c>
      <c r="I141" s="208">
        <v>4</v>
      </c>
      <c r="J141" s="208">
        <v>3</v>
      </c>
      <c r="K141" s="208">
        <v>5</v>
      </c>
      <c r="L141" s="208">
        <v>1</v>
      </c>
      <c r="M141" s="208">
        <v>4</v>
      </c>
      <c r="N141" s="208">
        <v>4</v>
      </c>
      <c r="O141" s="208">
        <v>6</v>
      </c>
      <c r="P141" s="208">
        <v>4</v>
      </c>
      <c r="Q141" s="208">
        <v>5</v>
      </c>
      <c r="R141" s="208">
        <v>4</v>
      </c>
      <c r="S141" s="208">
        <v>6</v>
      </c>
      <c r="T141" s="208">
        <v>1</v>
      </c>
      <c r="U141" s="209"/>
      <c r="V141" s="210">
        <v>42</v>
      </c>
      <c r="W141" s="211" t="s">
        <v>46</v>
      </c>
      <c r="X141" s="212">
        <v>22</v>
      </c>
      <c r="Y141" s="213">
        <v>45</v>
      </c>
      <c r="Z141" s="135" t="s">
        <v>65</v>
      </c>
    </row>
    <row r="142" spans="1:26" s="135" customFormat="1" x14ac:dyDescent="0.25">
      <c r="A142" s="202">
        <v>3</v>
      </c>
      <c r="B142" s="202" t="s">
        <v>716</v>
      </c>
      <c r="C142" s="202" t="s">
        <v>695</v>
      </c>
      <c r="D142" s="202">
        <v>2</v>
      </c>
      <c r="E142" s="208">
        <v>5</v>
      </c>
      <c r="F142" s="208">
        <v>2</v>
      </c>
      <c r="G142" s="208">
        <v>5</v>
      </c>
      <c r="H142" s="208">
        <v>3</v>
      </c>
      <c r="I142" s="208">
        <v>5</v>
      </c>
      <c r="J142" s="208">
        <v>4</v>
      </c>
      <c r="K142" s="208">
        <v>6</v>
      </c>
      <c r="L142" s="208">
        <v>1</v>
      </c>
      <c r="M142" s="208">
        <v>4</v>
      </c>
      <c r="N142" s="208">
        <v>3</v>
      </c>
      <c r="O142" s="208">
        <v>4</v>
      </c>
      <c r="P142" s="208">
        <v>4</v>
      </c>
      <c r="Q142" s="208">
        <v>6</v>
      </c>
      <c r="R142" s="208">
        <v>4</v>
      </c>
      <c r="S142" s="208">
        <v>3</v>
      </c>
      <c r="T142" s="208">
        <v>1</v>
      </c>
      <c r="U142" s="209"/>
      <c r="V142" s="210">
        <v>38</v>
      </c>
      <c r="W142" s="211" t="s">
        <v>46</v>
      </c>
      <c r="X142" s="212">
        <v>22</v>
      </c>
      <c r="Y142" s="213">
        <v>53</v>
      </c>
    </row>
    <row r="143" spans="1:26" s="135" customFormat="1" x14ac:dyDescent="0.25">
      <c r="A143" s="202">
        <v>4</v>
      </c>
      <c r="B143" s="202" t="s">
        <v>67</v>
      </c>
      <c r="C143" s="202" t="s">
        <v>15</v>
      </c>
      <c r="D143" s="202">
        <v>2</v>
      </c>
      <c r="E143" s="208">
        <v>5</v>
      </c>
      <c r="F143" s="208">
        <v>2</v>
      </c>
      <c r="G143" s="208">
        <v>6</v>
      </c>
      <c r="H143" s="208">
        <v>3</v>
      </c>
      <c r="I143" s="208">
        <v>2</v>
      </c>
      <c r="J143" s="208">
        <v>2</v>
      </c>
      <c r="K143" s="208">
        <v>6</v>
      </c>
      <c r="L143" s="208">
        <v>1</v>
      </c>
      <c r="M143" s="208">
        <v>4</v>
      </c>
      <c r="N143" s="208">
        <v>2</v>
      </c>
      <c r="O143" s="208">
        <v>6</v>
      </c>
      <c r="P143" s="208">
        <v>4</v>
      </c>
      <c r="Q143" s="208">
        <v>4</v>
      </c>
      <c r="R143" s="208">
        <v>3</v>
      </c>
      <c r="S143" s="208">
        <v>5</v>
      </c>
      <c r="T143" s="208">
        <v>1</v>
      </c>
      <c r="U143" s="209"/>
      <c r="V143" s="210">
        <v>38</v>
      </c>
      <c r="W143" s="211" t="s">
        <v>46</v>
      </c>
      <c r="X143" s="212">
        <v>18</v>
      </c>
      <c r="Y143" s="213">
        <v>36</v>
      </c>
    </row>
    <row r="144" spans="1:26" s="135" customFormat="1" x14ac:dyDescent="0.25">
      <c r="A144" s="202">
        <v>5</v>
      </c>
      <c r="B144" s="202" t="s">
        <v>85</v>
      </c>
      <c r="C144" s="202" t="s">
        <v>107</v>
      </c>
      <c r="D144" s="202">
        <v>2</v>
      </c>
      <c r="E144" s="208">
        <v>3</v>
      </c>
      <c r="F144" s="208">
        <v>2</v>
      </c>
      <c r="G144" s="208">
        <v>3</v>
      </c>
      <c r="H144" s="208">
        <v>2</v>
      </c>
      <c r="I144" s="208">
        <v>2</v>
      </c>
      <c r="J144" s="208">
        <v>2</v>
      </c>
      <c r="K144" s="208">
        <v>4</v>
      </c>
      <c r="L144" s="208">
        <v>1</v>
      </c>
      <c r="M144" s="208">
        <v>4</v>
      </c>
      <c r="N144" s="208">
        <v>4</v>
      </c>
      <c r="O144" s="208">
        <v>5</v>
      </c>
      <c r="P144" s="208">
        <v>3</v>
      </c>
      <c r="Q144" s="208">
        <v>5</v>
      </c>
      <c r="R144" s="208">
        <v>4</v>
      </c>
      <c r="S144" s="208">
        <v>6</v>
      </c>
      <c r="T144" s="208">
        <v>1</v>
      </c>
      <c r="U144" s="209"/>
      <c r="V144" s="210">
        <v>32</v>
      </c>
      <c r="W144" s="211" t="s">
        <v>46</v>
      </c>
      <c r="X144" s="212">
        <v>19</v>
      </c>
      <c r="Y144" s="213">
        <v>34</v>
      </c>
    </row>
    <row r="145" spans="1:26" s="135" customFormat="1" ht="15.75" thickBot="1" x14ac:dyDescent="0.3">
      <c r="A145" s="202">
        <v>6</v>
      </c>
      <c r="B145" s="202" t="s">
        <v>514</v>
      </c>
      <c r="C145" s="202" t="s">
        <v>695</v>
      </c>
      <c r="D145" s="202">
        <v>2</v>
      </c>
      <c r="E145" s="208">
        <v>0</v>
      </c>
      <c r="F145" s="208">
        <v>0</v>
      </c>
      <c r="G145" s="208">
        <v>4</v>
      </c>
      <c r="H145" s="208">
        <v>3</v>
      </c>
      <c r="I145" s="208">
        <v>2</v>
      </c>
      <c r="J145" s="208">
        <v>2</v>
      </c>
      <c r="K145" s="208">
        <v>4</v>
      </c>
      <c r="L145" s="208">
        <v>1</v>
      </c>
      <c r="M145" s="208">
        <v>5</v>
      </c>
      <c r="N145" s="208">
        <v>3</v>
      </c>
      <c r="O145" s="208">
        <v>2</v>
      </c>
      <c r="P145" s="208">
        <v>1</v>
      </c>
      <c r="Q145" s="208">
        <v>2</v>
      </c>
      <c r="R145" s="208">
        <v>2</v>
      </c>
      <c r="S145" s="208">
        <v>4</v>
      </c>
      <c r="T145" s="208">
        <v>1</v>
      </c>
      <c r="U145" s="209"/>
      <c r="V145" s="214">
        <v>23</v>
      </c>
      <c r="W145" s="215" t="s">
        <v>46</v>
      </c>
      <c r="X145" s="216">
        <v>13</v>
      </c>
      <c r="Y145" s="217">
        <v>15</v>
      </c>
    </row>
    <row r="146" spans="1:26" s="135" customFormat="1" ht="15.75" thickBot="1" x14ac:dyDescent="0.3"/>
    <row r="147" spans="1:26" s="135" customFormat="1" x14ac:dyDescent="0.25">
      <c r="B147" s="66" t="s">
        <v>96</v>
      </c>
      <c r="E147" s="195">
        <v>1</v>
      </c>
      <c r="F147" s="195"/>
      <c r="G147" s="195">
        <v>2</v>
      </c>
      <c r="H147" s="195"/>
      <c r="I147" s="195">
        <v>3</v>
      </c>
      <c r="J147" s="195"/>
      <c r="K147" s="196">
        <v>4</v>
      </c>
      <c r="L147" s="196"/>
      <c r="M147" s="196">
        <v>5</v>
      </c>
      <c r="N147" s="196"/>
      <c r="O147" s="196">
        <v>6</v>
      </c>
      <c r="P147" s="196"/>
      <c r="Q147" s="196">
        <v>7</v>
      </c>
      <c r="R147" s="196"/>
      <c r="S147" s="196">
        <v>8</v>
      </c>
      <c r="T147" s="196"/>
      <c r="U147" s="197"/>
      <c r="V147" s="198" t="s">
        <v>691</v>
      </c>
      <c r="W147" s="199"/>
      <c r="X147" s="200"/>
      <c r="Y147" s="201"/>
    </row>
    <row r="148" spans="1:26" s="135" customFormat="1" x14ac:dyDescent="0.25">
      <c r="B148" s="235" t="s">
        <v>2</v>
      </c>
      <c r="C148" s="235" t="s">
        <v>198</v>
      </c>
      <c r="D148" s="235" t="s">
        <v>59</v>
      </c>
      <c r="E148" s="236" t="s">
        <v>692</v>
      </c>
      <c r="F148" s="236" t="s">
        <v>693</v>
      </c>
      <c r="G148" s="236" t="s">
        <v>692</v>
      </c>
      <c r="H148" s="236" t="s">
        <v>693</v>
      </c>
      <c r="I148" s="236" t="s">
        <v>692</v>
      </c>
      <c r="J148" s="236" t="s">
        <v>693</v>
      </c>
      <c r="K148" s="236" t="s">
        <v>692</v>
      </c>
      <c r="L148" s="236" t="s">
        <v>693</v>
      </c>
      <c r="M148" s="236" t="s">
        <v>692</v>
      </c>
      <c r="N148" s="236" t="s">
        <v>693</v>
      </c>
      <c r="O148" s="236" t="s">
        <v>692</v>
      </c>
      <c r="P148" s="236" t="s">
        <v>693</v>
      </c>
      <c r="Q148" s="236" t="s">
        <v>692</v>
      </c>
      <c r="R148" s="236" t="s">
        <v>693</v>
      </c>
      <c r="S148" s="236" t="s">
        <v>692</v>
      </c>
      <c r="T148" s="236" t="s">
        <v>693</v>
      </c>
      <c r="U148" s="237"/>
      <c r="V148" s="238" t="s">
        <v>692</v>
      </c>
      <c r="W148" s="239" t="s">
        <v>46</v>
      </c>
      <c r="X148" s="240" t="s">
        <v>693</v>
      </c>
      <c r="Y148" s="241" t="s">
        <v>61</v>
      </c>
    </row>
    <row r="149" spans="1:26" s="135" customFormat="1" x14ac:dyDescent="0.25">
      <c r="A149" s="202">
        <v>1</v>
      </c>
      <c r="B149" s="202" t="s">
        <v>88</v>
      </c>
      <c r="C149" s="202" t="s">
        <v>107</v>
      </c>
      <c r="D149" s="202">
        <v>1</v>
      </c>
      <c r="E149" s="208">
        <v>6</v>
      </c>
      <c r="F149" s="208">
        <v>2</v>
      </c>
      <c r="G149" s="208">
        <v>5</v>
      </c>
      <c r="H149" s="208">
        <v>3</v>
      </c>
      <c r="I149" s="208">
        <v>6</v>
      </c>
      <c r="J149" s="208">
        <v>5</v>
      </c>
      <c r="K149" s="208">
        <v>6</v>
      </c>
      <c r="L149" s="208">
        <v>1</v>
      </c>
      <c r="M149" s="208">
        <v>6</v>
      </c>
      <c r="N149" s="208">
        <v>4</v>
      </c>
      <c r="O149" s="208">
        <v>2</v>
      </c>
      <c r="P149" s="208">
        <v>2</v>
      </c>
      <c r="Q149" s="208">
        <v>5</v>
      </c>
      <c r="R149" s="208">
        <v>4</v>
      </c>
      <c r="S149" s="208">
        <v>6</v>
      </c>
      <c r="T149" s="208">
        <v>1</v>
      </c>
      <c r="U149" s="209"/>
      <c r="V149" s="210">
        <v>42</v>
      </c>
      <c r="W149" s="211" t="s">
        <v>46</v>
      </c>
      <c r="X149" s="212">
        <v>22</v>
      </c>
      <c r="Y149" s="213">
        <v>61</v>
      </c>
      <c r="Z149" s="135" t="s">
        <v>65</v>
      </c>
    </row>
    <row r="150" spans="1:26" s="135" customFormat="1" x14ac:dyDescent="0.25">
      <c r="A150" s="202">
        <v>2</v>
      </c>
      <c r="B150" s="202" t="s">
        <v>89</v>
      </c>
      <c r="C150" s="202" t="s">
        <v>15</v>
      </c>
      <c r="D150" s="202">
        <v>1</v>
      </c>
      <c r="E150" s="208">
        <v>6</v>
      </c>
      <c r="F150" s="208">
        <v>2</v>
      </c>
      <c r="G150" s="208">
        <v>4</v>
      </c>
      <c r="H150" s="208">
        <v>3</v>
      </c>
      <c r="I150" s="208">
        <v>4</v>
      </c>
      <c r="J150" s="208">
        <v>4</v>
      </c>
      <c r="K150" s="208">
        <v>6</v>
      </c>
      <c r="L150" s="208">
        <v>1</v>
      </c>
      <c r="M150" s="208">
        <v>5</v>
      </c>
      <c r="N150" s="208">
        <v>3</v>
      </c>
      <c r="O150" s="208">
        <v>2</v>
      </c>
      <c r="P150" s="208">
        <v>2</v>
      </c>
      <c r="Q150" s="208">
        <v>6</v>
      </c>
      <c r="R150" s="208">
        <v>4</v>
      </c>
      <c r="S150" s="208">
        <v>6</v>
      </c>
      <c r="T150" s="208">
        <v>1</v>
      </c>
      <c r="U150" s="209"/>
      <c r="V150" s="210">
        <v>39</v>
      </c>
      <c r="W150" s="211" t="s">
        <v>46</v>
      </c>
      <c r="X150" s="212">
        <v>20</v>
      </c>
      <c r="Y150" s="213">
        <v>53</v>
      </c>
    </row>
    <row r="151" spans="1:26" s="135" customFormat="1" x14ac:dyDescent="0.25">
      <c r="A151" s="202">
        <v>3</v>
      </c>
      <c r="B151" s="202" t="s">
        <v>241</v>
      </c>
      <c r="C151" s="202" t="s">
        <v>15</v>
      </c>
      <c r="D151" s="202">
        <v>1</v>
      </c>
      <c r="E151" s="208">
        <v>6</v>
      </c>
      <c r="F151" s="208">
        <v>2</v>
      </c>
      <c r="G151" s="208">
        <v>5</v>
      </c>
      <c r="H151" s="208">
        <v>1</v>
      </c>
      <c r="I151" s="208">
        <v>4</v>
      </c>
      <c r="J151" s="208">
        <v>4</v>
      </c>
      <c r="K151" s="208">
        <v>5</v>
      </c>
      <c r="L151" s="208">
        <v>1</v>
      </c>
      <c r="M151" s="208">
        <v>5</v>
      </c>
      <c r="N151" s="208">
        <v>3</v>
      </c>
      <c r="O151" s="208">
        <v>3</v>
      </c>
      <c r="P151" s="208">
        <v>2</v>
      </c>
      <c r="Q151" s="208">
        <v>5</v>
      </c>
      <c r="R151" s="208">
        <v>3</v>
      </c>
      <c r="S151" s="208">
        <v>6</v>
      </c>
      <c r="T151" s="208">
        <v>1</v>
      </c>
      <c r="U151" s="209"/>
      <c r="V151" s="210">
        <v>39</v>
      </c>
      <c r="W151" s="211" t="s">
        <v>46</v>
      </c>
      <c r="X151" s="212">
        <v>17</v>
      </c>
      <c r="Y151" s="213">
        <v>51</v>
      </c>
    </row>
    <row r="152" spans="1:26" s="135" customFormat="1" x14ac:dyDescent="0.25">
      <c r="A152" s="202">
        <v>4</v>
      </c>
      <c r="B152" s="202" t="s">
        <v>242</v>
      </c>
      <c r="C152" s="202" t="s">
        <v>107</v>
      </c>
      <c r="D152" s="202">
        <v>1</v>
      </c>
      <c r="E152" s="208">
        <v>6</v>
      </c>
      <c r="F152" s="208">
        <v>2</v>
      </c>
      <c r="G152" s="208">
        <v>6</v>
      </c>
      <c r="H152" s="208">
        <v>3</v>
      </c>
      <c r="I152" s="208">
        <v>5</v>
      </c>
      <c r="J152" s="208">
        <v>5</v>
      </c>
      <c r="K152" s="208">
        <v>1</v>
      </c>
      <c r="L152" s="208">
        <v>1</v>
      </c>
      <c r="M152" s="208">
        <v>3</v>
      </c>
      <c r="N152" s="208">
        <v>3</v>
      </c>
      <c r="O152" s="208">
        <v>5</v>
      </c>
      <c r="P152" s="208">
        <v>3</v>
      </c>
      <c r="Q152" s="208">
        <v>4</v>
      </c>
      <c r="R152" s="208">
        <v>3</v>
      </c>
      <c r="S152" s="208">
        <v>5</v>
      </c>
      <c r="T152" s="208">
        <v>1</v>
      </c>
      <c r="U152" s="209"/>
      <c r="V152" s="210">
        <v>35</v>
      </c>
      <c r="W152" s="211" t="s">
        <v>46</v>
      </c>
      <c r="X152" s="212">
        <v>21</v>
      </c>
      <c r="Y152" s="213">
        <v>29</v>
      </c>
    </row>
    <row r="153" spans="1:26" s="135" customFormat="1" x14ac:dyDescent="0.25">
      <c r="A153" s="202">
        <v>5</v>
      </c>
      <c r="B153" s="202" t="s">
        <v>703</v>
      </c>
      <c r="C153" s="202" t="s">
        <v>113</v>
      </c>
      <c r="D153" s="202">
        <v>1</v>
      </c>
      <c r="E153" s="91">
        <v>5</v>
      </c>
      <c r="F153" s="91">
        <v>2</v>
      </c>
      <c r="G153" s="91">
        <v>5</v>
      </c>
      <c r="H153" s="91">
        <v>3</v>
      </c>
      <c r="I153" s="91">
        <v>1</v>
      </c>
      <c r="J153" s="91">
        <v>1</v>
      </c>
      <c r="K153" s="91">
        <v>6</v>
      </c>
      <c r="L153" s="91">
        <v>1</v>
      </c>
      <c r="M153" s="91">
        <v>4</v>
      </c>
      <c r="N153" s="91">
        <v>3</v>
      </c>
      <c r="O153" s="91">
        <v>2</v>
      </c>
      <c r="P153" s="91">
        <v>2</v>
      </c>
      <c r="Q153" s="91">
        <v>6</v>
      </c>
      <c r="R153" s="91">
        <v>4</v>
      </c>
      <c r="S153" s="91">
        <v>5</v>
      </c>
      <c r="T153" s="91">
        <v>1</v>
      </c>
      <c r="U153" s="219"/>
      <c r="V153" s="230">
        <v>34</v>
      </c>
      <c r="W153" s="218"/>
      <c r="X153" s="232">
        <v>17</v>
      </c>
      <c r="Y153" s="220">
        <v>46</v>
      </c>
    </row>
    <row r="154" spans="1:26" s="135" customFormat="1" ht="15.75" thickBot="1" x14ac:dyDescent="0.3">
      <c r="A154" s="202">
        <v>6</v>
      </c>
      <c r="B154" s="202" t="s">
        <v>364</v>
      </c>
      <c r="C154" s="202" t="s">
        <v>113</v>
      </c>
      <c r="D154" s="202">
        <v>1</v>
      </c>
      <c r="E154" s="91">
        <v>5</v>
      </c>
      <c r="F154" s="91">
        <v>2</v>
      </c>
      <c r="G154" s="91">
        <v>4</v>
      </c>
      <c r="H154" s="91">
        <v>2</v>
      </c>
      <c r="I154" s="91">
        <v>2</v>
      </c>
      <c r="J154" s="91">
        <v>2</v>
      </c>
      <c r="K154" s="91">
        <v>3</v>
      </c>
      <c r="L154" s="91">
        <v>1</v>
      </c>
      <c r="M154" s="91">
        <v>3</v>
      </c>
      <c r="N154" s="91">
        <v>1</v>
      </c>
      <c r="O154" s="91">
        <v>4</v>
      </c>
      <c r="P154" s="91">
        <v>4</v>
      </c>
      <c r="Q154" s="91">
        <v>2</v>
      </c>
      <c r="R154" s="91">
        <v>2</v>
      </c>
      <c r="S154" s="91">
        <v>3</v>
      </c>
      <c r="T154" s="91">
        <v>1</v>
      </c>
      <c r="U154" s="219"/>
      <c r="V154" s="248">
        <v>26</v>
      </c>
      <c r="W154" s="249"/>
      <c r="X154" s="250">
        <v>15</v>
      </c>
      <c r="Y154" s="251">
        <v>29</v>
      </c>
    </row>
    <row r="156" spans="1:26" x14ac:dyDescent="0.25">
      <c r="C156" s="242" t="s">
        <v>539</v>
      </c>
      <c r="D156" s="135"/>
      <c r="E156" s="135"/>
      <c r="F156" s="135"/>
      <c r="G156" s="135"/>
    </row>
    <row r="157" spans="1:26" x14ac:dyDescent="0.25">
      <c r="C157" s="135">
        <v>1</v>
      </c>
      <c r="D157" s="135"/>
      <c r="E157" s="135"/>
      <c r="F157" s="135"/>
      <c r="G157" s="135"/>
    </row>
    <row r="158" spans="1:26" x14ac:dyDescent="0.25">
      <c r="C158" s="202" t="s">
        <v>107</v>
      </c>
      <c r="D158" s="202" t="s">
        <v>692</v>
      </c>
      <c r="E158" s="202"/>
      <c r="F158" s="202" t="s">
        <v>693</v>
      </c>
      <c r="G158" s="202" t="s">
        <v>711</v>
      </c>
    </row>
    <row r="159" spans="1:26" x14ac:dyDescent="0.25">
      <c r="C159" s="202" t="s">
        <v>75</v>
      </c>
      <c r="D159" s="234">
        <v>48</v>
      </c>
      <c r="E159" s="211" t="s">
        <v>46</v>
      </c>
      <c r="F159" s="234">
        <v>24</v>
      </c>
      <c r="G159" s="243">
        <v>66</v>
      </c>
    </row>
    <row r="160" spans="1:26" x14ac:dyDescent="0.25">
      <c r="C160" s="202" t="s">
        <v>242</v>
      </c>
      <c r="D160" s="234">
        <v>46</v>
      </c>
      <c r="E160" s="211" t="s">
        <v>46</v>
      </c>
      <c r="F160" s="234">
        <v>24</v>
      </c>
      <c r="G160" s="243">
        <v>51</v>
      </c>
    </row>
    <row r="161" spans="3:7" x14ac:dyDescent="0.25">
      <c r="C161" s="202" t="s">
        <v>194</v>
      </c>
      <c r="D161" s="243">
        <v>45</v>
      </c>
      <c r="E161" s="211" t="s">
        <v>46</v>
      </c>
      <c r="F161" s="243">
        <v>24</v>
      </c>
      <c r="G161" s="243">
        <v>49</v>
      </c>
    </row>
    <row r="162" spans="3:7" x14ac:dyDescent="0.25">
      <c r="C162" s="135"/>
      <c r="D162" s="202">
        <f>SUM(D159:D161)</f>
        <v>139</v>
      </c>
      <c r="E162" s="202" t="s">
        <v>46</v>
      </c>
      <c r="F162" s="202">
        <f>SUM(F159:F161)</f>
        <v>72</v>
      </c>
      <c r="G162" s="202">
        <f>SUM(G159:G161)</f>
        <v>166</v>
      </c>
    </row>
    <row r="163" spans="3:7" x14ac:dyDescent="0.25">
      <c r="C163" s="135"/>
      <c r="D163" s="135"/>
      <c r="E163" s="135"/>
      <c r="F163" s="135"/>
      <c r="G163" s="135"/>
    </row>
    <row r="164" spans="3:7" x14ac:dyDescent="0.25">
      <c r="C164" s="66">
        <v>2</v>
      </c>
      <c r="D164" s="135"/>
      <c r="E164" s="135"/>
      <c r="F164" s="135"/>
      <c r="G164" s="135"/>
    </row>
    <row r="165" spans="3:7" x14ac:dyDescent="0.25">
      <c r="C165" s="202" t="s">
        <v>113</v>
      </c>
      <c r="D165" s="202" t="s">
        <v>692</v>
      </c>
      <c r="E165" s="202"/>
      <c r="F165" s="202" t="s">
        <v>693</v>
      </c>
      <c r="G165" s="202" t="s">
        <v>711</v>
      </c>
    </row>
    <row r="166" spans="3:7" x14ac:dyDescent="0.25">
      <c r="C166" s="202" t="s">
        <v>82</v>
      </c>
      <c r="D166" s="234">
        <v>47</v>
      </c>
      <c r="E166" s="211" t="s">
        <v>46</v>
      </c>
      <c r="F166" s="234">
        <v>23</v>
      </c>
      <c r="G166" s="243">
        <v>62</v>
      </c>
    </row>
    <row r="167" spans="3:7" x14ac:dyDescent="0.25">
      <c r="C167" s="202" t="s">
        <v>233</v>
      </c>
      <c r="D167" s="234">
        <v>46</v>
      </c>
      <c r="E167" s="211" t="s">
        <v>46</v>
      </c>
      <c r="F167" s="234">
        <v>24</v>
      </c>
      <c r="G167" s="243">
        <v>54</v>
      </c>
    </row>
    <row r="168" spans="3:7" x14ac:dyDescent="0.25">
      <c r="C168" s="202" t="s">
        <v>119</v>
      </c>
      <c r="D168" s="243">
        <v>46</v>
      </c>
      <c r="E168" s="211" t="s">
        <v>46</v>
      </c>
      <c r="F168" s="243">
        <v>22</v>
      </c>
      <c r="G168" s="243">
        <v>60</v>
      </c>
    </row>
    <row r="169" spans="3:7" x14ac:dyDescent="0.25">
      <c r="C169" s="135"/>
      <c r="D169" s="202">
        <f>SUM(D166:D168)</f>
        <v>139</v>
      </c>
      <c r="E169" s="202" t="s">
        <v>46</v>
      </c>
      <c r="F169" s="202">
        <f>SUM(F166:F168)</f>
        <v>69</v>
      </c>
      <c r="G169" s="202">
        <f>SUM(G166:G168)</f>
        <v>176</v>
      </c>
    </row>
    <row r="170" spans="3:7" x14ac:dyDescent="0.25">
      <c r="C170" s="135"/>
      <c r="D170" s="135"/>
      <c r="E170" s="135"/>
      <c r="F170" s="135"/>
      <c r="G170" s="135"/>
    </row>
    <row r="171" spans="3:7" x14ac:dyDescent="0.25">
      <c r="C171" s="66">
        <v>3</v>
      </c>
      <c r="D171" s="135"/>
      <c r="E171" s="135"/>
      <c r="F171" s="135"/>
      <c r="G171" s="135"/>
    </row>
    <row r="172" spans="3:7" x14ac:dyDescent="0.25">
      <c r="C172" s="202" t="s">
        <v>203</v>
      </c>
      <c r="D172" s="202" t="s">
        <v>692</v>
      </c>
      <c r="E172" s="202"/>
      <c r="F172" s="202" t="s">
        <v>693</v>
      </c>
      <c r="G172" s="202" t="s">
        <v>711</v>
      </c>
    </row>
    <row r="173" spans="3:7" x14ac:dyDescent="0.25">
      <c r="C173" s="202" t="s">
        <v>79</v>
      </c>
      <c r="D173" s="234">
        <v>46</v>
      </c>
      <c r="E173" s="211" t="s">
        <v>46</v>
      </c>
      <c r="F173" s="234">
        <v>24</v>
      </c>
      <c r="G173" s="243">
        <v>59</v>
      </c>
    </row>
    <row r="174" spans="3:7" x14ac:dyDescent="0.25">
      <c r="C174" s="202" t="s">
        <v>81</v>
      </c>
      <c r="D174" s="234">
        <v>46</v>
      </c>
      <c r="E174" s="211" t="s">
        <v>46</v>
      </c>
      <c r="F174" s="234">
        <v>23</v>
      </c>
      <c r="G174" s="243">
        <v>62</v>
      </c>
    </row>
    <row r="175" spans="3:7" x14ac:dyDescent="0.25">
      <c r="C175" s="202" t="s">
        <v>700</v>
      </c>
      <c r="D175" s="243">
        <v>45</v>
      </c>
      <c r="E175" s="211" t="s">
        <v>46</v>
      </c>
      <c r="F175" s="243">
        <v>23</v>
      </c>
      <c r="G175" s="243">
        <v>49</v>
      </c>
    </row>
    <row r="176" spans="3:7" x14ac:dyDescent="0.25">
      <c r="C176" s="135"/>
      <c r="D176" s="202">
        <f>SUM(D173:D175)</f>
        <v>137</v>
      </c>
      <c r="E176" s="202" t="s">
        <v>46</v>
      </c>
      <c r="F176" s="202">
        <f>SUM(F173:F175)</f>
        <v>70</v>
      </c>
      <c r="G176" s="202">
        <f>SUM(G173:G175)</f>
        <v>170</v>
      </c>
    </row>
    <row r="177" spans="3:7" x14ac:dyDescent="0.25">
      <c r="C177" s="135"/>
      <c r="D177" s="135"/>
      <c r="E177" s="135"/>
      <c r="F177" s="135"/>
      <c r="G177" s="135"/>
    </row>
    <row r="178" spans="3:7" x14ac:dyDescent="0.25">
      <c r="C178" s="66">
        <v>4</v>
      </c>
      <c r="D178" s="244"/>
      <c r="E178" s="120"/>
      <c r="F178" s="244"/>
      <c r="G178" s="244"/>
    </row>
    <row r="179" spans="3:7" x14ac:dyDescent="0.25">
      <c r="C179" s="202" t="s">
        <v>110</v>
      </c>
      <c r="D179" s="202" t="s">
        <v>692</v>
      </c>
      <c r="E179" s="202"/>
      <c r="F179" s="202" t="s">
        <v>693</v>
      </c>
      <c r="G179" s="202" t="s">
        <v>711</v>
      </c>
    </row>
    <row r="180" spans="3:7" x14ac:dyDescent="0.25">
      <c r="C180" s="202" t="s">
        <v>76</v>
      </c>
      <c r="D180" s="234">
        <v>46</v>
      </c>
      <c r="E180" s="211" t="s">
        <v>46</v>
      </c>
      <c r="F180" s="234">
        <v>23</v>
      </c>
      <c r="G180" s="243">
        <v>59</v>
      </c>
    </row>
    <row r="181" spans="3:7" x14ac:dyDescent="0.25">
      <c r="C181" s="202" t="s">
        <v>78</v>
      </c>
      <c r="D181" s="234">
        <v>46</v>
      </c>
      <c r="E181" s="211" t="s">
        <v>46</v>
      </c>
      <c r="F181" s="234">
        <v>23</v>
      </c>
      <c r="G181" s="243">
        <v>53</v>
      </c>
    </row>
    <row r="182" spans="3:7" x14ac:dyDescent="0.25">
      <c r="C182" s="202" t="s">
        <v>118</v>
      </c>
      <c r="D182" s="243">
        <v>40</v>
      </c>
      <c r="E182" s="211" t="s">
        <v>46</v>
      </c>
      <c r="F182" s="243">
        <v>22</v>
      </c>
      <c r="G182" s="243">
        <v>11</v>
      </c>
    </row>
    <row r="183" spans="3:7" x14ac:dyDescent="0.25">
      <c r="C183" s="135"/>
      <c r="D183" s="202">
        <f>SUM(D180:D182)</f>
        <v>132</v>
      </c>
      <c r="E183" s="202" t="s">
        <v>46</v>
      </c>
      <c r="F183" s="202">
        <f>SUM(F180:F182)</f>
        <v>68</v>
      </c>
      <c r="G183" s="202">
        <f>SUM(G180:G182)</f>
        <v>123</v>
      </c>
    </row>
    <row r="184" spans="3:7" x14ac:dyDescent="0.25">
      <c r="C184" s="135"/>
      <c r="D184" s="135"/>
      <c r="E184" s="135"/>
      <c r="F184" s="135"/>
      <c r="G184" s="135"/>
    </row>
    <row r="185" spans="3:7" x14ac:dyDescent="0.25">
      <c r="C185" s="66">
        <v>5</v>
      </c>
      <c r="D185" s="135"/>
      <c r="E185" s="135"/>
      <c r="F185" s="135"/>
      <c r="G185" s="135"/>
    </row>
    <row r="186" spans="3:7" x14ac:dyDescent="0.25">
      <c r="C186" s="202" t="s">
        <v>249</v>
      </c>
      <c r="D186" s="202" t="s">
        <v>692</v>
      </c>
      <c r="E186" s="202"/>
      <c r="F186" s="202" t="s">
        <v>693</v>
      </c>
      <c r="G186" s="202" t="s">
        <v>711</v>
      </c>
    </row>
    <row r="187" spans="3:7" x14ac:dyDescent="0.25">
      <c r="C187" s="202" t="s">
        <v>86</v>
      </c>
      <c r="D187" s="234">
        <v>39</v>
      </c>
      <c r="E187" s="211" t="s">
        <v>46</v>
      </c>
      <c r="F187" s="234">
        <v>19</v>
      </c>
      <c r="G187" s="243">
        <v>39</v>
      </c>
    </row>
    <row r="188" spans="3:7" x14ac:dyDescent="0.25">
      <c r="C188" s="202" t="s">
        <v>251</v>
      </c>
      <c r="D188" s="234">
        <v>34</v>
      </c>
      <c r="E188" s="211" t="s">
        <v>46</v>
      </c>
      <c r="F188" s="234">
        <v>18</v>
      </c>
      <c r="G188" s="243">
        <v>40</v>
      </c>
    </row>
    <row r="189" spans="3:7" x14ac:dyDescent="0.25">
      <c r="C189" s="202" t="s">
        <v>706</v>
      </c>
      <c r="D189" s="234">
        <v>24</v>
      </c>
      <c r="E189" s="211" t="s">
        <v>46</v>
      </c>
      <c r="F189" s="234">
        <v>14</v>
      </c>
      <c r="G189" s="243">
        <v>24</v>
      </c>
    </row>
    <row r="190" spans="3:7" x14ac:dyDescent="0.25">
      <c r="C190" s="135"/>
      <c r="D190" s="202">
        <f>SUM(D187:D189)</f>
        <v>97</v>
      </c>
      <c r="E190" s="202" t="s">
        <v>46</v>
      </c>
      <c r="F190" s="202">
        <f>SUM(F187:F189)</f>
        <v>51</v>
      </c>
      <c r="G190" s="202">
        <f>SUM(G187:G189)</f>
        <v>103</v>
      </c>
    </row>
    <row r="191" spans="3:7" x14ac:dyDescent="0.25">
      <c r="C191" s="135"/>
      <c r="D191" s="135"/>
      <c r="E191" s="135"/>
      <c r="F191" s="135"/>
      <c r="G191" s="135"/>
    </row>
    <row r="192" spans="3:7" x14ac:dyDescent="0.25">
      <c r="C192" s="242" t="s">
        <v>712</v>
      </c>
      <c r="D192" s="135"/>
      <c r="E192" s="135"/>
      <c r="F192" s="135"/>
      <c r="G192" s="135"/>
    </row>
    <row r="193" spans="3:7" x14ac:dyDescent="0.25">
      <c r="C193" s="66">
        <v>1</v>
      </c>
      <c r="D193" s="135"/>
      <c r="E193" s="135"/>
      <c r="F193" s="135"/>
      <c r="G193" s="135"/>
    </row>
    <row r="194" spans="3:7" x14ac:dyDescent="0.25">
      <c r="C194" s="202" t="s">
        <v>203</v>
      </c>
      <c r="D194" s="202" t="s">
        <v>692</v>
      </c>
      <c r="E194" s="202"/>
      <c r="F194" s="202" t="s">
        <v>693</v>
      </c>
      <c r="G194" s="202" t="s">
        <v>711</v>
      </c>
    </row>
    <row r="195" spans="3:7" x14ac:dyDescent="0.25">
      <c r="C195" s="245" t="s">
        <v>372</v>
      </c>
      <c r="D195" s="234">
        <v>42</v>
      </c>
      <c r="E195" s="211" t="s">
        <v>46</v>
      </c>
      <c r="F195" s="234">
        <v>23</v>
      </c>
      <c r="G195" s="243">
        <v>61</v>
      </c>
    </row>
    <row r="196" spans="3:7" x14ac:dyDescent="0.25">
      <c r="C196" s="245" t="s">
        <v>71</v>
      </c>
      <c r="D196" s="234">
        <v>42</v>
      </c>
      <c r="E196" s="211" t="s">
        <v>46</v>
      </c>
      <c r="F196" s="234">
        <v>23</v>
      </c>
      <c r="G196" s="243">
        <v>47</v>
      </c>
    </row>
    <row r="197" spans="3:7" x14ac:dyDescent="0.25">
      <c r="C197" s="135"/>
      <c r="D197" s="243">
        <f>SUM(D195:D196)</f>
        <v>84</v>
      </c>
      <c r="E197" s="211" t="s">
        <v>46</v>
      </c>
      <c r="F197" s="243">
        <f>SUM(F195:F196)</f>
        <v>46</v>
      </c>
      <c r="G197" s="243">
        <f>SUM(G195:G196)</f>
        <v>108</v>
      </c>
    </row>
    <row r="198" spans="3:7" x14ac:dyDescent="0.25">
      <c r="C198" s="135"/>
      <c r="D198" s="135"/>
      <c r="E198" s="135"/>
      <c r="F198" s="135"/>
      <c r="G198" s="135"/>
    </row>
    <row r="199" spans="3:7" x14ac:dyDescent="0.25">
      <c r="C199" s="66">
        <v>2</v>
      </c>
      <c r="D199" s="135"/>
      <c r="E199" s="135"/>
      <c r="F199" s="135"/>
      <c r="G199" s="135"/>
    </row>
    <row r="200" spans="3:7" x14ac:dyDescent="0.25">
      <c r="C200" s="202" t="s">
        <v>107</v>
      </c>
      <c r="D200" s="202" t="s">
        <v>692</v>
      </c>
      <c r="E200" s="202"/>
      <c r="F200" s="202" t="s">
        <v>693</v>
      </c>
      <c r="G200" s="202" t="s">
        <v>711</v>
      </c>
    </row>
    <row r="201" spans="3:7" x14ac:dyDescent="0.25">
      <c r="C201" s="202" t="s">
        <v>66</v>
      </c>
      <c r="D201" s="234">
        <v>44</v>
      </c>
      <c r="E201" s="211" t="s">
        <v>46</v>
      </c>
      <c r="F201" s="234">
        <v>21</v>
      </c>
      <c r="G201" s="243">
        <v>51</v>
      </c>
    </row>
    <row r="202" spans="3:7" x14ac:dyDescent="0.25">
      <c r="C202" s="202" t="s">
        <v>126</v>
      </c>
      <c r="D202" s="234">
        <v>39</v>
      </c>
      <c r="E202" s="211" t="s">
        <v>46</v>
      </c>
      <c r="F202" s="234">
        <v>19</v>
      </c>
      <c r="G202" s="243">
        <v>54</v>
      </c>
    </row>
    <row r="203" spans="3:7" x14ac:dyDescent="0.25">
      <c r="C203" s="135"/>
      <c r="D203" s="243">
        <f>SUM(D201:D202)</f>
        <v>83</v>
      </c>
      <c r="E203" s="211" t="s">
        <v>46</v>
      </c>
      <c r="F203" s="243">
        <f>SUM(F201:F202)</f>
        <v>40</v>
      </c>
      <c r="G203" s="243">
        <f>SUM(G201:G202)</f>
        <v>105</v>
      </c>
    </row>
    <row r="204" spans="3:7" x14ac:dyDescent="0.25">
      <c r="C204" s="66">
        <v>3</v>
      </c>
      <c r="D204" s="135"/>
      <c r="E204" s="135"/>
      <c r="F204" s="135"/>
      <c r="G204" s="135"/>
    </row>
    <row r="205" spans="3:7" x14ac:dyDescent="0.25">
      <c r="C205" s="202" t="s">
        <v>249</v>
      </c>
      <c r="D205" s="202" t="s">
        <v>692</v>
      </c>
      <c r="E205" s="202"/>
      <c r="F205" s="202" t="s">
        <v>693</v>
      </c>
      <c r="G205" s="202" t="s">
        <v>711</v>
      </c>
    </row>
    <row r="206" spans="3:7" x14ac:dyDescent="0.25">
      <c r="C206" s="202" t="s">
        <v>70</v>
      </c>
      <c r="D206" s="234">
        <v>45</v>
      </c>
      <c r="E206" s="211" t="s">
        <v>46</v>
      </c>
      <c r="F206" s="234">
        <v>24</v>
      </c>
      <c r="G206" s="243">
        <v>48</v>
      </c>
    </row>
    <row r="207" spans="3:7" x14ac:dyDescent="0.25">
      <c r="C207" s="202" t="s">
        <v>375</v>
      </c>
      <c r="D207" s="234">
        <v>37</v>
      </c>
      <c r="E207" s="211" t="s">
        <v>46</v>
      </c>
      <c r="F207" s="234">
        <v>21</v>
      </c>
      <c r="G207" s="243">
        <v>40</v>
      </c>
    </row>
    <row r="208" spans="3:7" x14ac:dyDescent="0.25">
      <c r="C208" s="135"/>
      <c r="D208" s="243">
        <f>SUM(D206:D207)</f>
        <v>82</v>
      </c>
      <c r="E208" s="211" t="s">
        <v>46</v>
      </c>
      <c r="F208" s="243">
        <f>SUM(F206:F207)</f>
        <v>45</v>
      </c>
      <c r="G208" s="243">
        <f>SUM(G206:G207)</f>
        <v>88</v>
      </c>
    </row>
    <row r="209" spans="3:7" x14ac:dyDescent="0.25">
      <c r="C209" s="66">
        <v>4</v>
      </c>
      <c r="D209" s="135"/>
      <c r="E209" s="135"/>
      <c r="F209" s="135"/>
      <c r="G209" s="135"/>
    </row>
    <row r="210" spans="3:7" x14ac:dyDescent="0.25">
      <c r="C210" s="202" t="s">
        <v>110</v>
      </c>
      <c r="D210" s="202" t="s">
        <v>692</v>
      </c>
      <c r="E210" s="202"/>
      <c r="F210" s="202" t="s">
        <v>693</v>
      </c>
      <c r="G210" s="202" t="s">
        <v>711</v>
      </c>
    </row>
    <row r="211" spans="3:7" x14ac:dyDescent="0.25">
      <c r="C211" s="202" t="s">
        <v>63</v>
      </c>
      <c r="D211" s="234">
        <v>44</v>
      </c>
      <c r="E211" s="211" t="s">
        <v>46</v>
      </c>
      <c r="F211" s="234">
        <v>23</v>
      </c>
      <c r="G211" s="243">
        <v>55</v>
      </c>
    </row>
    <row r="212" spans="3:7" x14ac:dyDescent="0.25">
      <c r="C212" s="202" t="s">
        <v>127</v>
      </c>
      <c r="D212" s="234">
        <v>38</v>
      </c>
      <c r="E212" s="211" t="s">
        <v>46</v>
      </c>
      <c r="F212" s="234">
        <v>19</v>
      </c>
      <c r="G212" s="243">
        <v>34</v>
      </c>
    </row>
    <row r="213" spans="3:7" x14ac:dyDescent="0.25">
      <c r="C213" s="135"/>
      <c r="D213" s="243">
        <f>SUM(D211:D212)</f>
        <v>82</v>
      </c>
      <c r="E213" s="211" t="s">
        <v>46</v>
      </c>
      <c r="F213" s="243">
        <f>SUM(F211:F212)</f>
        <v>42</v>
      </c>
      <c r="G213" s="243">
        <f>SUM(G211:G212)</f>
        <v>89</v>
      </c>
    </row>
    <row r="214" spans="3:7" x14ac:dyDescent="0.25">
      <c r="C214" s="66">
        <v>5</v>
      </c>
      <c r="D214" s="135"/>
      <c r="E214" s="135"/>
      <c r="F214" s="135"/>
      <c r="G214" s="135"/>
    </row>
    <row r="215" spans="3:7" x14ac:dyDescent="0.25">
      <c r="C215" s="202" t="s">
        <v>113</v>
      </c>
      <c r="D215" s="202" t="s">
        <v>692</v>
      </c>
      <c r="E215" s="202"/>
      <c r="F215" s="202" t="s">
        <v>693</v>
      </c>
      <c r="G215" s="202" t="s">
        <v>711</v>
      </c>
    </row>
    <row r="216" spans="3:7" x14ac:dyDescent="0.25">
      <c r="C216" s="202" t="s">
        <v>505</v>
      </c>
      <c r="D216" s="210">
        <v>40</v>
      </c>
      <c r="E216" s="211" t="s">
        <v>46</v>
      </c>
      <c r="F216" s="229">
        <v>20</v>
      </c>
      <c r="G216" s="213">
        <v>47</v>
      </c>
    </row>
    <row r="217" spans="3:7" x14ac:dyDescent="0.25">
      <c r="C217" s="202"/>
      <c r="D217" s="234"/>
      <c r="E217" s="211" t="s">
        <v>46</v>
      </c>
      <c r="F217" s="234"/>
      <c r="G217" s="243"/>
    </row>
    <row r="218" spans="3:7" x14ac:dyDescent="0.25">
      <c r="C218" s="135"/>
      <c r="D218" s="243">
        <f>SUM(D216:D217)</f>
        <v>40</v>
      </c>
      <c r="E218" s="211" t="s">
        <v>46</v>
      </c>
      <c r="F218" s="243">
        <f>SUM(F216:F217)</f>
        <v>20</v>
      </c>
      <c r="G218" s="243">
        <f>SUM(G216:G217)</f>
        <v>47</v>
      </c>
    </row>
    <row r="219" spans="3:7" x14ac:dyDescent="0.25">
      <c r="C219" s="135"/>
      <c r="D219" s="135"/>
      <c r="E219" s="135"/>
      <c r="F219" s="135"/>
      <c r="G219" s="135"/>
    </row>
    <row r="220" spans="3:7" x14ac:dyDescent="0.25">
      <c r="C220" s="242" t="s">
        <v>713</v>
      </c>
      <c r="D220" s="135"/>
      <c r="E220" s="135"/>
      <c r="F220" s="135"/>
      <c r="G220" s="135"/>
    </row>
    <row r="221" spans="3:7" x14ac:dyDescent="0.25">
      <c r="C221" s="242">
        <v>1</v>
      </c>
      <c r="D221" s="135"/>
      <c r="E221" s="135"/>
      <c r="F221" s="135"/>
      <c r="G221" s="135"/>
    </row>
    <row r="222" spans="3:7" x14ac:dyDescent="0.25">
      <c r="C222" s="202" t="s">
        <v>107</v>
      </c>
      <c r="D222" s="202" t="s">
        <v>692</v>
      </c>
      <c r="E222" s="202"/>
      <c r="F222" s="202" t="s">
        <v>693</v>
      </c>
      <c r="G222" s="202" t="s">
        <v>711</v>
      </c>
    </row>
    <row r="223" spans="3:7" x14ac:dyDescent="0.25">
      <c r="C223" s="234" t="s">
        <v>123</v>
      </c>
      <c r="D223" s="234">
        <v>46</v>
      </c>
      <c r="E223" s="211" t="s">
        <v>46</v>
      </c>
      <c r="F223" s="234">
        <v>22</v>
      </c>
      <c r="G223" s="243">
        <v>65</v>
      </c>
    </row>
    <row r="224" spans="3:7" x14ac:dyDescent="0.25">
      <c r="C224" s="234" t="s">
        <v>72</v>
      </c>
      <c r="D224" s="234">
        <v>41</v>
      </c>
      <c r="E224" s="211" t="s">
        <v>46</v>
      </c>
      <c r="F224" s="234">
        <v>20</v>
      </c>
      <c r="G224" s="243">
        <v>44</v>
      </c>
    </row>
    <row r="225" spans="3:7" x14ac:dyDescent="0.25">
      <c r="C225" s="135"/>
      <c r="D225" s="243">
        <f>SUM(D223:D224)</f>
        <v>87</v>
      </c>
      <c r="E225" s="211" t="s">
        <v>46</v>
      </c>
      <c r="F225" s="243">
        <f>SUM(F223:F224)</f>
        <v>42</v>
      </c>
      <c r="G225" s="243">
        <f>SUM(G223:G224)</f>
        <v>109</v>
      </c>
    </row>
    <row r="226" spans="3:7" x14ac:dyDescent="0.25">
      <c r="C226" s="70">
        <v>2</v>
      </c>
      <c r="D226" s="226"/>
      <c r="E226" s="246"/>
      <c r="F226" s="226"/>
      <c r="G226" s="226"/>
    </row>
    <row r="227" spans="3:7" x14ac:dyDescent="0.25">
      <c r="C227" s="202" t="s">
        <v>203</v>
      </c>
      <c r="D227" s="202" t="s">
        <v>692</v>
      </c>
      <c r="E227" s="202"/>
      <c r="F227" s="202" t="s">
        <v>693</v>
      </c>
      <c r="G227" s="202" t="s">
        <v>711</v>
      </c>
    </row>
    <row r="228" spans="3:7" x14ac:dyDescent="0.25">
      <c r="C228" s="202" t="s">
        <v>370</v>
      </c>
      <c r="D228" s="234">
        <v>22</v>
      </c>
      <c r="E228" s="211" t="s">
        <v>46</v>
      </c>
      <c r="F228" s="234">
        <v>11</v>
      </c>
      <c r="G228" s="243">
        <v>19</v>
      </c>
    </row>
    <row r="229" spans="3:7" x14ac:dyDescent="0.25">
      <c r="C229" s="234"/>
      <c r="D229" s="234"/>
      <c r="E229" s="211" t="s">
        <v>46</v>
      </c>
      <c r="F229" s="234"/>
      <c r="G229" s="243"/>
    </row>
    <row r="230" spans="3:7" x14ac:dyDescent="0.25">
      <c r="C230" s="135"/>
      <c r="D230" s="243">
        <f>SUM(D228:D229)</f>
        <v>22</v>
      </c>
      <c r="E230" s="211" t="s">
        <v>46</v>
      </c>
      <c r="F230" s="243">
        <f>SUM(F228:F229)</f>
        <v>11</v>
      </c>
      <c r="G230" s="243">
        <f>SUM(G228:G229)</f>
        <v>19</v>
      </c>
    </row>
    <row r="231" spans="3:7" x14ac:dyDescent="0.25">
      <c r="C231" s="70"/>
      <c r="D231" s="226"/>
      <c r="E231" s="246"/>
      <c r="F231" s="226"/>
      <c r="G231" s="226"/>
    </row>
    <row r="232" spans="3:7" x14ac:dyDescent="0.25">
      <c r="C232" s="242" t="s">
        <v>714</v>
      </c>
      <c r="D232" s="135"/>
      <c r="E232" s="135"/>
      <c r="F232" s="135"/>
      <c r="G232" s="135"/>
    </row>
    <row r="233" spans="3:7" x14ac:dyDescent="0.25">
      <c r="C233" s="66">
        <v>1</v>
      </c>
      <c r="D233" s="135"/>
      <c r="E233" s="135"/>
      <c r="F233" s="135"/>
      <c r="G233" s="135"/>
    </row>
    <row r="234" spans="3:7" x14ac:dyDescent="0.25">
      <c r="C234" s="202" t="s">
        <v>113</v>
      </c>
      <c r="D234" s="202" t="s">
        <v>692</v>
      </c>
      <c r="E234" s="202"/>
      <c r="F234" s="202" t="s">
        <v>693</v>
      </c>
      <c r="G234" s="202" t="s">
        <v>711</v>
      </c>
    </row>
    <row r="235" spans="3:7" x14ac:dyDescent="0.25">
      <c r="C235" s="221" t="s">
        <v>119</v>
      </c>
      <c r="D235" s="234">
        <v>47</v>
      </c>
      <c r="E235" s="211" t="s">
        <v>46</v>
      </c>
      <c r="F235" s="234">
        <v>24</v>
      </c>
      <c r="G235" s="243">
        <v>58</v>
      </c>
    </row>
    <row r="236" spans="3:7" x14ac:dyDescent="0.25">
      <c r="C236" s="202" t="s">
        <v>82</v>
      </c>
      <c r="D236" s="234">
        <v>46</v>
      </c>
      <c r="E236" s="211" t="s">
        <v>46</v>
      </c>
      <c r="F236" s="234">
        <v>24</v>
      </c>
      <c r="G236" s="243">
        <v>75</v>
      </c>
    </row>
    <row r="237" spans="3:7" x14ac:dyDescent="0.25">
      <c r="C237" s="135"/>
      <c r="D237" s="243">
        <f>SUM(D235:D236)</f>
        <v>93</v>
      </c>
      <c r="E237" s="211" t="s">
        <v>46</v>
      </c>
      <c r="F237" s="243">
        <f>SUM(F235:F236)</f>
        <v>48</v>
      </c>
      <c r="G237" s="243">
        <f>SUM(G235:G236)</f>
        <v>133</v>
      </c>
    </row>
    <row r="238" spans="3:7" x14ac:dyDescent="0.25">
      <c r="C238" s="66">
        <v>2</v>
      </c>
      <c r="D238" s="135"/>
      <c r="E238" s="135"/>
      <c r="F238" s="135"/>
      <c r="G238" s="135"/>
    </row>
    <row r="239" spans="3:7" x14ac:dyDescent="0.25">
      <c r="C239" s="202" t="s">
        <v>107</v>
      </c>
      <c r="D239" s="202" t="s">
        <v>692</v>
      </c>
      <c r="E239" s="202"/>
      <c r="F239" s="202" t="s">
        <v>693</v>
      </c>
      <c r="G239" s="202" t="s">
        <v>711</v>
      </c>
    </row>
    <row r="240" spans="3:7" x14ac:dyDescent="0.25">
      <c r="C240" s="202" t="s">
        <v>715</v>
      </c>
      <c r="D240" s="234">
        <v>48</v>
      </c>
      <c r="E240" s="211" t="s">
        <v>46</v>
      </c>
      <c r="F240" s="234">
        <v>24</v>
      </c>
      <c r="G240" s="243">
        <v>77</v>
      </c>
    </row>
    <row r="241" spans="3:7" x14ac:dyDescent="0.25">
      <c r="C241" s="202" t="s">
        <v>72</v>
      </c>
      <c r="D241" s="234">
        <v>43</v>
      </c>
      <c r="E241" s="211" t="s">
        <v>46</v>
      </c>
      <c r="F241" s="234">
        <v>23</v>
      </c>
      <c r="G241" s="243">
        <v>63</v>
      </c>
    </row>
    <row r="242" spans="3:7" x14ac:dyDescent="0.25">
      <c r="C242" s="135"/>
      <c r="D242" s="243">
        <f>SUM(D240:D241)</f>
        <v>91</v>
      </c>
      <c r="E242" s="211" t="s">
        <v>46</v>
      </c>
      <c r="F242" s="243">
        <f>SUM(F240:F241)</f>
        <v>47</v>
      </c>
      <c r="G242" s="243">
        <f>SUM(G240:G241)</f>
        <v>140</v>
      </c>
    </row>
    <row r="243" spans="3:7" x14ac:dyDescent="0.25">
      <c r="C243" s="66">
        <v>3</v>
      </c>
      <c r="D243" s="135"/>
      <c r="E243" s="135"/>
      <c r="F243" s="135"/>
      <c r="G243" s="135"/>
    </row>
    <row r="244" spans="3:7" x14ac:dyDescent="0.25">
      <c r="C244" s="202" t="s">
        <v>224</v>
      </c>
      <c r="D244" s="202" t="s">
        <v>692</v>
      </c>
      <c r="E244" s="202"/>
      <c r="F244" s="202" t="s">
        <v>693</v>
      </c>
      <c r="G244" s="202" t="s">
        <v>711</v>
      </c>
    </row>
    <row r="245" spans="3:7" x14ac:dyDescent="0.25">
      <c r="C245" s="202" t="s">
        <v>70</v>
      </c>
      <c r="D245" s="234">
        <v>48</v>
      </c>
      <c r="E245" s="211" t="s">
        <v>46</v>
      </c>
      <c r="F245" s="234">
        <v>24</v>
      </c>
      <c r="G245" s="243">
        <v>68</v>
      </c>
    </row>
    <row r="246" spans="3:7" x14ac:dyDescent="0.25">
      <c r="C246" s="202" t="s">
        <v>375</v>
      </c>
      <c r="D246" s="234">
        <v>42</v>
      </c>
      <c r="E246" s="211" t="s">
        <v>46</v>
      </c>
      <c r="F246" s="234">
        <v>22</v>
      </c>
      <c r="G246" s="243">
        <v>45</v>
      </c>
    </row>
    <row r="247" spans="3:7" x14ac:dyDescent="0.25">
      <c r="C247" s="135"/>
      <c r="D247" s="243">
        <f>SUM(D245:D246)</f>
        <v>90</v>
      </c>
      <c r="E247" s="211" t="s">
        <v>46</v>
      </c>
      <c r="F247" s="243">
        <f>SUM(F245:F246)</f>
        <v>46</v>
      </c>
      <c r="G247" s="243">
        <f>SUM(G245:G246)</f>
        <v>113</v>
      </c>
    </row>
    <row r="248" spans="3:7" x14ac:dyDescent="0.25">
      <c r="C248" s="66">
        <v>4</v>
      </c>
      <c r="D248" s="135"/>
      <c r="E248" s="135"/>
      <c r="F248" s="135"/>
      <c r="G248" s="135"/>
    </row>
    <row r="249" spans="3:7" x14ac:dyDescent="0.25">
      <c r="C249" s="202" t="s">
        <v>203</v>
      </c>
      <c r="D249" s="202" t="s">
        <v>692</v>
      </c>
      <c r="E249" s="202"/>
      <c r="F249" s="202" t="s">
        <v>693</v>
      </c>
      <c r="G249" s="202" t="s">
        <v>711</v>
      </c>
    </row>
    <row r="250" spans="3:7" x14ac:dyDescent="0.25">
      <c r="C250" s="202" t="s">
        <v>79</v>
      </c>
      <c r="D250" s="234">
        <v>47</v>
      </c>
      <c r="E250" s="211" t="s">
        <v>46</v>
      </c>
      <c r="F250" s="234">
        <v>23</v>
      </c>
      <c r="G250" s="243">
        <v>69</v>
      </c>
    </row>
    <row r="251" spans="3:7" x14ac:dyDescent="0.25">
      <c r="C251" s="202" t="s">
        <v>89</v>
      </c>
      <c r="D251" s="234">
        <v>39</v>
      </c>
      <c r="E251" s="211" t="s">
        <v>46</v>
      </c>
      <c r="F251" s="234">
        <v>20</v>
      </c>
      <c r="G251" s="243">
        <v>53</v>
      </c>
    </row>
    <row r="252" spans="3:7" x14ac:dyDescent="0.25">
      <c r="C252" s="135"/>
      <c r="D252" s="243">
        <f>SUM(D250:D251)</f>
        <v>86</v>
      </c>
      <c r="E252" s="211" t="s">
        <v>46</v>
      </c>
      <c r="F252" s="243">
        <f>SUM(F250:F251)</f>
        <v>43</v>
      </c>
      <c r="G252" s="243">
        <f>SUM(G250:G251)</f>
        <v>122</v>
      </c>
    </row>
    <row r="253" spans="3:7" x14ac:dyDescent="0.25">
      <c r="C253" s="66">
        <v>5</v>
      </c>
      <c r="D253" s="244"/>
      <c r="E253" s="135"/>
      <c r="F253" s="244"/>
      <c r="G253" s="244"/>
    </row>
    <row r="254" spans="3:7" x14ac:dyDescent="0.25">
      <c r="C254" s="202" t="s">
        <v>110</v>
      </c>
      <c r="D254" s="202" t="s">
        <v>692</v>
      </c>
      <c r="E254" s="202"/>
      <c r="F254" s="202" t="s">
        <v>693</v>
      </c>
      <c r="G254" s="202" t="s">
        <v>711</v>
      </c>
    </row>
    <row r="255" spans="3:7" x14ac:dyDescent="0.25">
      <c r="C255" s="202" t="s">
        <v>118</v>
      </c>
      <c r="D255" s="234">
        <v>45</v>
      </c>
      <c r="E255" s="211" t="s">
        <v>46</v>
      </c>
      <c r="F255" s="234">
        <v>24</v>
      </c>
      <c r="G255" s="243">
        <v>56</v>
      </c>
    </row>
    <row r="256" spans="3:7" x14ac:dyDescent="0.25">
      <c r="C256" s="202" t="s">
        <v>716</v>
      </c>
      <c r="D256" s="234">
        <v>38</v>
      </c>
      <c r="E256" s="211" t="s">
        <v>46</v>
      </c>
      <c r="F256" s="234">
        <v>22</v>
      </c>
      <c r="G256" s="243">
        <v>53</v>
      </c>
    </row>
    <row r="257" spans="3:7" x14ac:dyDescent="0.25">
      <c r="C257" s="135"/>
      <c r="D257" s="243">
        <f>SUM(D255:D256)</f>
        <v>83</v>
      </c>
      <c r="E257" s="211" t="s">
        <v>46</v>
      </c>
      <c r="F257" s="243">
        <f>SUM(F255:F256)</f>
        <v>46</v>
      </c>
      <c r="G257" s="243">
        <f>SUM(G255:G256)</f>
        <v>109</v>
      </c>
    </row>
  </sheetData>
  <mergeCells count="16">
    <mergeCell ref="Q38:R38"/>
    <mergeCell ref="S38:T38"/>
    <mergeCell ref="E38:F38"/>
    <mergeCell ref="G38:H38"/>
    <mergeCell ref="I38:J38"/>
    <mergeCell ref="K38:L38"/>
    <mergeCell ref="M38:N38"/>
    <mergeCell ref="O38:P38"/>
    <mergeCell ref="O126:P126"/>
    <mergeCell ref="Q126:R126"/>
    <mergeCell ref="S126:T126"/>
    <mergeCell ref="E126:F126"/>
    <mergeCell ref="G126:H126"/>
    <mergeCell ref="I126:J126"/>
    <mergeCell ref="K126:L126"/>
    <mergeCell ref="M126:N126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5"/>
  <sheetViews>
    <sheetView topLeftCell="A87" workbookViewId="0">
      <selection activeCell="C93" sqref="C93"/>
    </sheetView>
  </sheetViews>
  <sheetFormatPr defaultRowHeight="15" x14ac:dyDescent="0.25"/>
  <cols>
    <col min="1" max="1" width="4.42578125" style="135" customWidth="1"/>
    <col min="2" max="2" width="19.140625" style="72" customWidth="1"/>
    <col min="3" max="3" width="19.85546875" style="72" customWidth="1"/>
    <col min="4" max="4" width="4.5703125" style="289" customWidth="1"/>
    <col min="5" max="5" width="3.42578125" style="289" customWidth="1"/>
    <col min="6" max="6" width="3" style="289" customWidth="1"/>
    <col min="7" max="7" width="2.7109375" style="289" customWidth="1"/>
    <col min="8" max="8" width="3.140625" style="252" customWidth="1"/>
    <col min="9" max="9" width="3" style="252" customWidth="1"/>
    <col min="10" max="10" width="2.85546875" style="252" customWidth="1"/>
    <col min="11" max="12" width="3" style="252" customWidth="1"/>
    <col min="13" max="13" width="3.140625" style="252" customWidth="1"/>
    <col min="14" max="14" width="2.7109375" style="252" customWidth="1"/>
    <col min="15" max="15" width="3" style="252" customWidth="1"/>
    <col min="16" max="17" width="2.85546875" style="252" customWidth="1"/>
    <col min="18" max="18" width="2.7109375" style="252" customWidth="1"/>
    <col min="19" max="19" width="2.85546875" style="252" customWidth="1"/>
    <col min="20" max="21" width="3" style="252" customWidth="1"/>
    <col min="22" max="22" width="6.28515625" style="289" customWidth="1"/>
    <col min="23" max="23" width="4.28515625" style="289" customWidth="1"/>
    <col min="24" max="24" width="6.140625" style="289" customWidth="1"/>
    <col min="25" max="25" width="3.5703125" style="289" customWidth="1"/>
    <col min="26" max="29" width="9.140625" style="135"/>
  </cols>
  <sheetData>
    <row r="1" spans="1:25" s="135" customFormat="1" x14ac:dyDescent="0.25">
      <c r="B1" s="72" t="s">
        <v>268</v>
      </c>
      <c r="C1" s="72">
        <v>20160402</v>
      </c>
      <c r="D1" s="289"/>
      <c r="E1" s="289"/>
      <c r="F1" s="289"/>
      <c r="G1" s="289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89"/>
      <c r="W1" s="289"/>
      <c r="X1" s="289"/>
      <c r="Y1" s="289"/>
    </row>
    <row r="2" spans="1:25" s="135" customFormat="1" x14ac:dyDescent="0.25">
      <c r="B2" s="72" t="s">
        <v>743</v>
      </c>
      <c r="C2" s="72"/>
      <c r="D2" s="289"/>
      <c r="E2" s="289"/>
      <c r="F2" s="289"/>
      <c r="G2" s="289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2"/>
      <c r="S2" s="252"/>
      <c r="T2" s="252"/>
      <c r="U2" s="252"/>
      <c r="V2" s="289"/>
      <c r="W2" s="289"/>
      <c r="X2" s="289"/>
      <c r="Y2" s="289"/>
    </row>
    <row r="3" spans="1:25" x14ac:dyDescent="0.25">
      <c r="B3" s="72" t="s">
        <v>729</v>
      </c>
      <c r="E3" s="344" t="s">
        <v>730</v>
      </c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44"/>
      <c r="Q3" s="344"/>
      <c r="R3" s="344"/>
      <c r="S3" s="344"/>
      <c r="T3" s="344"/>
      <c r="U3" s="289"/>
    </row>
    <row r="4" spans="1:25" x14ac:dyDescent="0.25">
      <c r="B4" s="72" t="s">
        <v>2</v>
      </c>
      <c r="C4" s="72" t="s">
        <v>3</v>
      </c>
      <c r="D4" s="289" t="s">
        <v>59</v>
      </c>
      <c r="E4" s="344">
        <v>1</v>
      </c>
      <c r="F4" s="344"/>
      <c r="G4" s="344">
        <v>2</v>
      </c>
      <c r="H4" s="344"/>
      <c r="I4" s="344">
        <v>3</v>
      </c>
      <c r="J4" s="344"/>
      <c r="K4" s="344">
        <v>4</v>
      </c>
      <c r="L4" s="344"/>
      <c r="M4" s="344">
        <v>5</v>
      </c>
      <c r="N4" s="344"/>
      <c r="O4" s="344">
        <v>6</v>
      </c>
      <c r="P4" s="344"/>
      <c r="Q4" s="344">
        <v>7</v>
      </c>
      <c r="R4" s="344"/>
      <c r="S4" s="344">
        <v>8</v>
      </c>
      <c r="T4" s="344"/>
      <c r="U4" s="289"/>
      <c r="X4" s="289" t="s">
        <v>731</v>
      </c>
    </row>
    <row r="5" spans="1:25" x14ac:dyDescent="0.25">
      <c r="A5" s="135">
        <v>1</v>
      </c>
      <c r="B5" s="72" t="s">
        <v>63</v>
      </c>
      <c r="C5" s="72" t="s">
        <v>64</v>
      </c>
      <c r="D5" s="289" t="s">
        <v>129</v>
      </c>
      <c r="E5" s="289">
        <v>6</v>
      </c>
      <c r="F5" s="289">
        <v>3</v>
      </c>
      <c r="G5" s="289">
        <v>6</v>
      </c>
      <c r="H5" s="289">
        <v>5</v>
      </c>
      <c r="I5" s="289">
        <v>6</v>
      </c>
      <c r="J5" s="289">
        <v>1</v>
      </c>
      <c r="K5" s="289">
        <v>5</v>
      </c>
      <c r="L5" s="289">
        <v>3</v>
      </c>
      <c r="M5" s="289">
        <v>6</v>
      </c>
      <c r="N5" s="289">
        <v>4</v>
      </c>
      <c r="O5" s="289">
        <v>6</v>
      </c>
      <c r="P5" s="289">
        <v>4</v>
      </c>
      <c r="Q5" s="289">
        <v>5</v>
      </c>
      <c r="R5" s="289">
        <v>2</v>
      </c>
      <c r="S5" s="289">
        <v>6</v>
      </c>
      <c r="T5" s="289">
        <v>2</v>
      </c>
      <c r="U5" s="289"/>
      <c r="V5" s="289">
        <f t="shared" ref="V5:W10" si="0">SUM(E5+G5+I5+K5+M5+O5+Q5+S5)</f>
        <v>46</v>
      </c>
      <c r="W5" s="289">
        <f t="shared" si="0"/>
        <v>24</v>
      </c>
      <c r="X5" s="289">
        <v>26</v>
      </c>
      <c r="Y5" s="289" t="s">
        <v>74</v>
      </c>
    </row>
    <row r="6" spans="1:25" x14ac:dyDescent="0.25">
      <c r="A6" s="135">
        <v>2</v>
      </c>
      <c r="B6" s="72" t="s">
        <v>732</v>
      </c>
      <c r="C6" s="72" t="s">
        <v>50</v>
      </c>
      <c r="D6" s="289" t="s">
        <v>129</v>
      </c>
      <c r="E6" s="289">
        <v>4</v>
      </c>
      <c r="F6" s="289">
        <v>2</v>
      </c>
      <c r="G6" s="289">
        <v>6</v>
      </c>
      <c r="H6" s="289">
        <v>4</v>
      </c>
      <c r="I6" s="289">
        <v>4</v>
      </c>
      <c r="J6" s="289">
        <v>1</v>
      </c>
      <c r="K6" s="289">
        <v>6</v>
      </c>
      <c r="L6" s="289">
        <v>3</v>
      </c>
      <c r="M6" s="289">
        <v>5</v>
      </c>
      <c r="N6" s="289">
        <v>3</v>
      </c>
      <c r="O6" s="289">
        <v>5</v>
      </c>
      <c r="P6" s="289">
        <v>3</v>
      </c>
      <c r="Q6" s="289">
        <v>6</v>
      </c>
      <c r="R6" s="289">
        <v>3</v>
      </c>
      <c r="S6" s="289">
        <v>6</v>
      </c>
      <c r="T6" s="289">
        <v>3</v>
      </c>
      <c r="U6" s="289"/>
      <c r="V6" s="289">
        <f t="shared" si="0"/>
        <v>42</v>
      </c>
      <c r="W6" s="289">
        <f t="shared" si="0"/>
        <v>22</v>
      </c>
      <c r="X6" s="289">
        <v>31</v>
      </c>
      <c r="Y6" s="289" t="s">
        <v>65</v>
      </c>
    </row>
    <row r="7" spans="1:25" x14ac:dyDescent="0.25">
      <c r="A7" s="135">
        <v>3</v>
      </c>
      <c r="B7" s="72" t="s">
        <v>67</v>
      </c>
      <c r="C7" s="72" t="s">
        <v>68</v>
      </c>
      <c r="D7" s="289" t="s">
        <v>129</v>
      </c>
      <c r="E7" s="289">
        <v>6</v>
      </c>
      <c r="F7" s="289">
        <v>3</v>
      </c>
      <c r="G7" s="289">
        <v>5</v>
      </c>
      <c r="H7" s="289">
        <v>4</v>
      </c>
      <c r="I7" s="289">
        <v>5</v>
      </c>
      <c r="J7" s="289">
        <v>1</v>
      </c>
      <c r="K7" s="289">
        <v>5</v>
      </c>
      <c r="L7" s="289">
        <v>3</v>
      </c>
      <c r="M7" s="289">
        <v>5</v>
      </c>
      <c r="N7" s="289">
        <v>4</v>
      </c>
      <c r="O7" s="289">
        <v>5</v>
      </c>
      <c r="P7" s="289">
        <v>4</v>
      </c>
      <c r="Q7" s="289">
        <v>4</v>
      </c>
      <c r="R7" s="289">
        <v>3</v>
      </c>
      <c r="S7" s="289">
        <v>6</v>
      </c>
      <c r="T7" s="289">
        <v>3</v>
      </c>
      <c r="U7" s="289"/>
      <c r="V7" s="289">
        <f t="shared" si="0"/>
        <v>41</v>
      </c>
      <c r="W7" s="289">
        <f t="shared" si="0"/>
        <v>25</v>
      </c>
      <c r="X7" s="289">
        <v>27</v>
      </c>
    </row>
    <row r="8" spans="1:25" x14ac:dyDescent="0.25">
      <c r="A8" s="135">
        <v>4</v>
      </c>
      <c r="B8" s="72" t="s">
        <v>71</v>
      </c>
      <c r="C8" s="72" t="s">
        <v>68</v>
      </c>
      <c r="D8" s="289" t="s">
        <v>129</v>
      </c>
      <c r="E8" s="289">
        <v>5</v>
      </c>
      <c r="F8" s="289">
        <v>2</v>
      </c>
      <c r="G8" s="289">
        <v>5</v>
      </c>
      <c r="H8" s="289">
        <v>4</v>
      </c>
      <c r="I8" s="289">
        <v>3</v>
      </c>
      <c r="J8" s="289">
        <v>1</v>
      </c>
      <c r="K8" s="289">
        <v>6</v>
      </c>
      <c r="L8" s="289">
        <v>3</v>
      </c>
      <c r="M8" s="289">
        <v>4</v>
      </c>
      <c r="N8" s="289">
        <v>3</v>
      </c>
      <c r="O8" s="289">
        <v>6</v>
      </c>
      <c r="P8" s="289">
        <v>4</v>
      </c>
      <c r="Q8" s="289">
        <v>4</v>
      </c>
      <c r="R8" s="289">
        <v>2</v>
      </c>
      <c r="S8" s="289">
        <v>6</v>
      </c>
      <c r="T8" s="289">
        <v>3</v>
      </c>
      <c r="U8" s="289"/>
      <c r="V8" s="289">
        <f t="shared" si="0"/>
        <v>39</v>
      </c>
      <c r="W8" s="289">
        <f t="shared" si="0"/>
        <v>22</v>
      </c>
      <c r="X8" s="289">
        <v>22</v>
      </c>
    </row>
    <row r="9" spans="1:25" x14ac:dyDescent="0.25">
      <c r="A9" s="135">
        <v>5</v>
      </c>
      <c r="B9" s="72" t="s">
        <v>130</v>
      </c>
      <c r="C9" s="72" t="s">
        <v>64</v>
      </c>
      <c r="D9" s="289" t="s">
        <v>129</v>
      </c>
      <c r="E9" s="289">
        <v>4</v>
      </c>
      <c r="F9" s="289">
        <v>2</v>
      </c>
      <c r="G9" s="289">
        <v>5</v>
      </c>
      <c r="H9" s="289">
        <v>4</v>
      </c>
      <c r="I9" s="289">
        <v>5</v>
      </c>
      <c r="J9" s="289">
        <v>1</v>
      </c>
      <c r="K9" s="289">
        <v>3</v>
      </c>
      <c r="L9" s="289">
        <v>3</v>
      </c>
      <c r="M9" s="289">
        <v>6</v>
      </c>
      <c r="N9" s="289">
        <v>4</v>
      </c>
      <c r="O9" s="289">
        <v>4</v>
      </c>
      <c r="P9" s="289">
        <v>4</v>
      </c>
      <c r="Q9" s="289">
        <v>4</v>
      </c>
      <c r="R9" s="289">
        <v>2</v>
      </c>
      <c r="S9" s="289">
        <v>3</v>
      </c>
      <c r="T9" s="289">
        <v>2</v>
      </c>
      <c r="U9" s="289"/>
      <c r="V9" s="289">
        <f t="shared" si="0"/>
        <v>34</v>
      </c>
      <c r="W9" s="289">
        <f t="shared" si="0"/>
        <v>22</v>
      </c>
      <c r="X9" s="289">
        <v>27</v>
      </c>
    </row>
    <row r="10" spans="1:25" x14ac:dyDescent="0.25">
      <c r="A10" s="135">
        <v>6</v>
      </c>
      <c r="B10" s="72" t="s">
        <v>708</v>
      </c>
      <c r="C10" s="72" t="s">
        <v>50</v>
      </c>
      <c r="D10" s="289" t="s">
        <v>129</v>
      </c>
      <c r="E10" s="289">
        <v>3</v>
      </c>
      <c r="F10" s="289">
        <v>3</v>
      </c>
      <c r="G10" s="289">
        <v>4</v>
      </c>
      <c r="H10" s="289">
        <v>4</v>
      </c>
      <c r="I10" s="289">
        <v>3</v>
      </c>
      <c r="J10" s="289">
        <v>1</v>
      </c>
      <c r="K10" s="289">
        <v>4</v>
      </c>
      <c r="L10" s="289">
        <v>3</v>
      </c>
      <c r="M10" s="289">
        <v>4</v>
      </c>
      <c r="N10" s="289">
        <v>3</v>
      </c>
      <c r="O10" s="289">
        <v>5</v>
      </c>
      <c r="P10" s="289">
        <v>4</v>
      </c>
      <c r="Q10" s="289">
        <v>4</v>
      </c>
      <c r="R10" s="289">
        <v>3</v>
      </c>
      <c r="S10" s="289">
        <v>4</v>
      </c>
      <c r="T10" s="289">
        <v>2</v>
      </c>
      <c r="U10" s="289"/>
      <c r="V10" s="289">
        <f t="shared" si="0"/>
        <v>31</v>
      </c>
      <c r="W10" s="289">
        <f t="shared" si="0"/>
        <v>23</v>
      </c>
      <c r="X10" s="289">
        <v>19</v>
      </c>
    </row>
    <row r="11" spans="1:25" x14ac:dyDescent="0.25">
      <c r="H11" s="289"/>
      <c r="I11" s="289"/>
      <c r="J11" s="289"/>
      <c r="K11" s="289"/>
      <c r="L11" s="289"/>
      <c r="M11" s="289"/>
      <c r="N11" s="289"/>
      <c r="O11" s="289"/>
      <c r="P11" s="289"/>
      <c r="Q11" s="289"/>
      <c r="R11" s="289"/>
      <c r="S11" s="289"/>
      <c r="T11" s="289"/>
      <c r="U11" s="289"/>
    </row>
    <row r="12" spans="1:25" x14ac:dyDescent="0.25">
      <c r="A12" s="135">
        <v>1</v>
      </c>
      <c r="B12" s="72" t="s">
        <v>70</v>
      </c>
      <c r="C12" s="72" t="s">
        <v>50</v>
      </c>
      <c r="D12" s="289" t="s">
        <v>125</v>
      </c>
      <c r="E12" s="289">
        <v>3</v>
      </c>
      <c r="F12" s="289">
        <v>1</v>
      </c>
      <c r="G12" s="289">
        <v>6</v>
      </c>
      <c r="H12" s="289">
        <v>5</v>
      </c>
      <c r="I12" s="289">
        <v>5</v>
      </c>
      <c r="J12" s="289">
        <v>1</v>
      </c>
      <c r="K12" s="289">
        <v>6</v>
      </c>
      <c r="L12" s="289">
        <v>3</v>
      </c>
      <c r="M12" s="289">
        <v>4</v>
      </c>
      <c r="N12" s="289">
        <v>3</v>
      </c>
      <c r="O12" s="289">
        <v>6</v>
      </c>
      <c r="P12" s="289">
        <v>4</v>
      </c>
      <c r="Q12" s="289">
        <v>6</v>
      </c>
      <c r="R12" s="289">
        <v>3</v>
      </c>
      <c r="S12" s="289">
        <v>6</v>
      </c>
      <c r="T12" s="289">
        <v>3</v>
      </c>
      <c r="U12" s="289"/>
      <c r="V12" s="289">
        <f t="shared" ref="V12:W14" si="1">SUM(E12+G12+I12+K12+M12+O12+Q12+S12)</f>
        <v>42</v>
      </c>
      <c r="W12" s="289">
        <f t="shared" si="1"/>
        <v>23</v>
      </c>
      <c r="X12" s="289">
        <v>17</v>
      </c>
      <c r="Y12" s="289" t="s">
        <v>65</v>
      </c>
    </row>
    <row r="13" spans="1:25" x14ac:dyDescent="0.25">
      <c r="A13" s="135">
        <v>2</v>
      </c>
      <c r="B13" s="72" t="s">
        <v>733</v>
      </c>
      <c r="C13" s="72" t="s">
        <v>50</v>
      </c>
      <c r="D13" s="289" t="s">
        <v>125</v>
      </c>
      <c r="E13" s="289">
        <v>3</v>
      </c>
      <c r="F13" s="289">
        <v>2</v>
      </c>
      <c r="G13" s="289">
        <v>5</v>
      </c>
      <c r="H13" s="289">
        <v>4</v>
      </c>
      <c r="I13" s="289">
        <v>3</v>
      </c>
      <c r="J13" s="289">
        <v>1</v>
      </c>
      <c r="K13" s="289">
        <v>3</v>
      </c>
      <c r="L13" s="289">
        <v>3</v>
      </c>
      <c r="M13" s="289">
        <v>5</v>
      </c>
      <c r="N13" s="289">
        <v>3</v>
      </c>
      <c r="O13" s="289">
        <v>5</v>
      </c>
      <c r="P13" s="289">
        <v>4</v>
      </c>
      <c r="Q13" s="289">
        <v>0</v>
      </c>
      <c r="R13" s="289">
        <v>0</v>
      </c>
      <c r="S13" s="289">
        <v>5</v>
      </c>
      <c r="T13" s="289">
        <v>3</v>
      </c>
      <c r="U13" s="289"/>
      <c r="V13" s="289">
        <f t="shared" si="1"/>
        <v>29</v>
      </c>
      <c r="W13" s="289">
        <f t="shared" si="1"/>
        <v>20</v>
      </c>
      <c r="X13" s="289">
        <v>20</v>
      </c>
    </row>
    <row r="14" spans="1:25" x14ac:dyDescent="0.25">
      <c r="A14" s="135">
        <v>3</v>
      </c>
      <c r="B14" s="72" t="s">
        <v>724</v>
      </c>
      <c r="C14" s="72" t="s">
        <v>47</v>
      </c>
      <c r="D14" s="289" t="s">
        <v>125</v>
      </c>
      <c r="E14" s="289">
        <v>0</v>
      </c>
      <c r="F14" s="289">
        <v>0</v>
      </c>
      <c r="G14" s="289">
        <v>2</v>
      </c>
      <c r="H14" s="289">
        <v>2</v>
      </c>
      <c r="I14" s="289">
        <v>1</v>
      </c>
      <c r="J14" s="289">
        <v>1</v>
      </c>
      <c r="K14" s="289">
        <v>1</v>
      </c>
      <c r="L14" s="289">
        <v>1</v>
      </c>
      <c r="M14" s="289">
        <v>0</v>
      </c>
      <c r="N14" s="289">
        <v>0</v>
      </c>
      <c r="O14" s="289">
        <v>1</v>
      </c>
      <c r="P14" s="289">
        <v>1</v>
      </c>
      <c r="Q14" s="289">
        <v>0</v>
      </c>
      <c r="R14" s="289">
        <v>0</v>
      </c>
      <c r="S14" s="289">
        <v>0</v>
      </c>
      <c r="T14" s="289">
        <v>0</v>
      </c>
      <c r="U14" s="289"/>
      <c r="V14" s="289">
        <f t="shared" si="1"/>
        <v>5</v>
      </c>
      <c r="W14" s="289">
        <f t="shared" si="1"/>
        <v>5</v>
      </c>
      <c r="X14" s="289">
        <v>5</v>
      </c>
    </row>
    <row r="15" spans="1:25" x14ac:dyDescent="0.25">
      <c r="H15" s="289"/>
      <c r="I15" s="289"/>
      <c r="J15" s="289"/>
      <c r="K15" s="289"/>
      <c r="L15" s="289"/>
      <c r="M15" s="289"/>
      <c r="N15" s="289"/>
      <c r="O15" s="289"/>
      <c r="P15" s="289"/>
      <c r="Q15" s="289"/>
      <c r="R15" s="289"/>
      <c r="S15" s="289"/>
      <c r="T15" s="289"/>
      <c r="U15" s="289"/>
    </row>
    <row r="16" spans="1:25" x14ac:dyDescent="0.25">
      <c r="A16" s="135">
        <v>1</v>
      </c>
      <c r="B16" s="72" t="s">
        <v>123</v>
      </c>
      <c r="C16" s="72" t="s">
        <v>45</v>
      </c>
      <c r="D16" s="289" t="s">
        <v>124</v>
      </c>
      <c r="E16" s="289">
        <v>6</v>
      </c>
      <c r="F16" s="289">
        <v>3</v>
      </c>
      <c r="G16" s="289">
        <v>5</v>
      </c>
      <c r="H16" s="289">
        <v>4</v>
      </c>
      <c r="I16" s="289">
        <v>6</v>
      </c>
      <c r="J16" s="289">
        <v>1</v>
      </c>
      <c r="K16" s="289">
        <v>5</v>
      </c>
      <c r="L16" s="289">
        <v>3</v>
      </c>
      <c r="M16" s="289">
        <v>6</v>
      </c>
      <c r="N16" s="289">
        <v>4</v>
      </c>
      <c r="O16" s="289">
        <v>6</v>
      </c>
      <c r="P16" s="289">
        <v>4</v>
      </c>
      <c r="Q16" s="289">
        <v>5</v>
      </c>
      <c r="R16" s="289">
        <v>3</v>
      </c>
      <c r="S16" s="289">
        <v>4</v>
      </c>
      <c r="T16" s="289">
        <v>3</v>
      </c>
      <c r="U16" s="289"/>
      <c r="V16" s="289">
        <f>SUM(E16+G16+I16+K16+M16+O16+Q16+S16)</f>
        <v>43</v>
      </c>
      <c r="W16" s="289">
        <f>SUM(F16+H16+J16+L16+N16+P16+R16+T16)</f>
        <v>25</v>
      </c>
      <c r="X16" s="289">
        <v>26</v>
      </c>
      <c r="Y16" s="293" t="s">
        <v>65</v>
      </c>
    </row>
    <row r="17" spans="1:25" x14ac:dyDescent="0.25">
      <c r="A17" s="135">
        <v>2</v>
      </c>
      <c r="B17" s="72" t="s">
        <v>72</v>
      </c>
      <c r="C17" s="72" t="s">
        <v>45</v>
      </c>
      <c r="D17" s="289" t="s">
        <v>124</v>
      </c>
      <c r="E17" s="289">
        <v>5</v>
      </c>
      <c r="F17" s="289">
        <v>3</v>
      </c>
      <c r="G17" s="289">
        <v>6</v>
      </c>
      <c r="H17" s="289">
        <v>5</v>
      </c>
      <c r="I17" s="289">
        <v>2</v>
      </c>
      <c r="J17" s="289">
        <v>1</v>
      </c>
      <c r="K17" s="289">
        <v>3</v>
      </c>
      <c r="L17" s="289">
        <v>2</v>
      </c>
      <c r="M17" s="289">
        <v>5</v>
      </c>
      <c r="N17" s="289">
        <v>4</v>
      </c>
      <c r="O17" s="289">
        <v>3</v>
      </c>
      <c r="P17" s="289">
        <v>2</v>
      </c>
      <c r="Q17" s="289">
        <v>3</v>
      </c>
      <c r="R17" s="289">
        <v>2</v>
      </c>
      <c r="S17" s="289">
        <v>5</v>
      </c>
      <c r="T17" s="289">
        <v>2</v>
      </c>
      <c r="U17" s="289"/>
      <c r="V17" s="289">
        <f>SUM(E17+G17+I17+K17+M17+O17+Q17+S17)</f>
        <v>32</v>
      </c>
      <c r="W17" s="289">
        <f>SUM(F17+H17+J17+L17+N17+P17+R17+T17)</f>
        <v>21</v>
      </c>
      <c r="X17" s="289">
        <v>20</v>
      </c>
    </row>
    <row r="18" spans="1:25" x14ac:dyDescent="0.25">
      <c r="H18" s="289"/>
      <c r="I18" s="289"/>
      <c r="J18" s="289"/>
      <c r="K18" s="289"/>
      <c r="L18" s="289"/>
      <c r="M18" s="289"/>
      <c r="N18" s="289"/>
      <c r="O18" s="289"/>
      <c r="P18" s="289"/>
      <c r="Q18" s="289"/>
      <c r="R18" s="289"/>
      <c r="S18" s="289"/>
    </row>
    <row r="19" spans="1:25" x14ac:dyDescent="0.25">
      <c r="A19" s="135">
        <v>1</v>
      </c>
      <c r="B19" s="72" t="s">
        <v>121</v>
      </c>
      <c r="C19" s="72" t="s">
        <v>64</v>
      </c>
      <c r="D19" s="289" t="s">
        <v>734</v>
      </c>
      <c r="E19" s="289">
        <v>4</v>
      </c>
      <c r="F19" s="289">
        <v>2</v>
      </c>
      <c r="G19" s="289">
        <v>6</v>
      </c>
      <c r="H19" s="289">
        <v>5</v>
      </c>
      <c r="I19" s="289">
        <v>0</v>
      </c>
      <c r="J19" s="289">
        <v>0</v>
      </c>
      <c r="K19" s="289">
        <v>4</v>
      </c>
      <c r="L19" s="289">
        <v>2</v>
      </c>
      <c r="M19" s="289">
        <v>4</v>
      </c>
      <c r="N19" s="289">
        <v>3</v>
      </c>
      <c r="O19" s="289">
        <v>5</v>
      </c>
      <c r="P19" s="289">
        <v>4</v>
      </c>
      <c r="Q19" s="289">
        <v>5</v>
      </c>
      <c r="R19" s="289">
        <v>3</v>
      </c>
      <c r="S19" s="289">
        <v>5</v>
      </c>
      <c r="T19" s="289">
        <v>3</v>
      </c>
      <c r="U19" s="289"/>
      <c r="V19" s="289">
        <f>SUM(E19+G19+I19+K19+M19+O19+Q19+S19)</f>
        <v>33</v>
      </c>
      <c r="W19" s="289">
        <f>SUM(F19+H19+J19+L19+N19+P19+R19+T19)</f>
        <v>22</v>
      </c>
      <c r="X19" s="289">
        <v>22</v>
      </c>
    </row>
    <row r="20" spans="1:25" x14ac:dyDescent="0.25">
      <c r="A20" s="135">
        <v>2</v>
      </c>
      <c r="B20" s="72" t="s">
        <v>489</v>
      </c>
      <c r="C20" s="72" t="s">
        <v>64</v>
      </c>
      <c r="D20" s="289" t="s">
        <v>734</v>
      </c>
      <c r="E20" s="289">
        <v>0</v>
      </c>
      <c r="F20" s="289">
        <v>0</v>
      </c>
      <c r="G20" s="289">
        <v>3</v>
      </c>
      <c r="H20" s="289">
        <v>3</v>
      </c>
      <c r="I20" s="289">
        <v>1</v>
      </c>
      <c r="J20" s="289">
        <v>1</v>
      </c>
      <c r="K20" s="289">
        <v>3</v>
      </c>
      <c r="L20" s="289">
        <v>3</v>
      </c>
      <c r="M20" s="289">
        <v>1</v>
      </c>
      <c r="N20" s="289">
        <v>1</v>
      </c>
      <c r="O20" s="289">
        <v>3</v>
      </c>
      <c r="P20" s="289">
        <v>3</v>
      </c>
      <c r="Q20" s="289">
        <v>2</v>
      </c>
      <c r="R20" s="289">
        <v>2</v>
      </c>
      <c r="S20" s="289">
        <v>4</v>
      </c>
      <c r="T20" s="289">
        <v>3</v>
      </c>
      <c r="U20" s="289"/>
      <c r="V20" s="289">
        <f>SUM(E20+G20+I20+K20+M20+O20+Q20+S20)</f>
        <v>17</v>
      </c>
      <c r="W20" s="289">
        <f>SUM(F20+H20+J20+L20+N20+P20+R20+T20)</f>
        <v>16</v>
      </c>
      <c r="X20" s="289">
        <v>7</v>
      </c>
    </row>
    <row r="21" spans="1:25" x14ac:dyDescent="0.25">
      <c r="H21" s="289"/>
      <c r="I21" s="289"/>
      <c r="J21" s="289"/>
      <c r="K21" s="289"/>
      <c r="L21" s="289"/>
      <c r="M21" s="289"/>
      <c r="N21" s="289"/>
      <c r="O21" s="289"/>
      <c r="P21" s="289"/>
      <c r="Q21" s="289"/>
      <c r="R21" s="289"/>
      <c r="S21" s="289"/>
      <c r="T21" s="289"/>
      <c r="U21" s="289"/>
    </row>
    <row r="22" spans="1:25" x14ac:dyDescent="0.25">
      <c r="A22" s="135">
        <v>1</v>
      </c>
      <c r="B22" s="72" t="s">
        <v>266</v>
      </c>
      <c r="C22" s="72" t="s">
        <v>50</v>
      </c>
      <c r="D22" s="289" t="s">
        <v>122</v>
      </c>
      <c r="E22" s="289">
        <v>1</v>
      </c>
      <c r="F22" s="289">
        <v>1</v>
      </c>
      <c r="G22" s="289">
        <v>4</v>
      </c>
      <c r="H22" s="289">
        <v>3</v>
      </c>
      <c r="I22" s="289">
        <v>3</v>
      </c>
      <c r="J22" s="289">
        <v>1</v>
      </c>
      <c r="K22" s="289">
        <v>4</v>
      </c>
      <c r="L22" s="289">
        <v>2</v>
      </c>
      <c r="M22" s="289">
        <v>4</v>
      </c>
      <c r="N22" s="289">
        <v>3</v>
      </c>
      <c r="O22" s="289">
        <v>4</v>
      </c>
      <c r="P22" s="289">
        <v>3</v>
      </c>
      <c r="Q22" s="289">
        <v>2</v>
      </c>
      <c r="R22" s="289">
        <v>2</v>
      </c>
      <c r="S22" s="289">
        <v>3</v>
      </c>
      <c r="T22" s="289">
        <v>1</v>
      </c>
      <c r="U22" s="289"/>
      <c r="V22" s="289">
        <f>SUM(E22+G22+I22+K22+M22+O22+Q22+S22)</f>
        <v>25</v>
      </c>
      <c r="W22" s="289">
        <f>SUM(F22+H22+J22+L22+N22+P22+R22+T22)</f>
        <v>16</v>
      </c>
      <c r="X22" s="289">
        <v>24</v>
      </c>
    </row>
    <row r="23" spans="1:25" x14ac:dyDescent="0.25">
      <c r="A23" s="135">
        <v>2</v>
      </c>
      <c r="B23" s="72" t="s">
        <v>370</v>
      </c>
      <c r="C23" s="72" t="s">
        <v>68</v>
      </c>
      <c r="D23" s="289" t="s">
        <v>122</v>
      </c>
      <c r="E23" s="289">
        <v>4</v>
      </c>
      <c r="F23" s="289">
        <v>3</v>
      </c>
      <c r="G23" s="289">
        <v>3</v>
      </c>
      <c r="H23" s="289">
        <v>3</v>
      </c>
      <c r="I23" s="289">
        <v>2</v>
      </c>
      <c r="J23" s="289">
        <v>1</v>
      </c>
      <c r="K23" s="289">
        <v>3</v>
      </c>
      <c r="L23" s="289">
        <v>3</v>
      </c>
      <c r="M23" s="289">
        <v>3</v>
      </c>
      <c r="N23" s="289">
        <v>2</v>
      </c>
      <c r="O23" s="289">
        <v>3</v>
      </c>
      <c r="P23" s="289">
        <v>2</v>
      </c>
      <c r="Q23" s="289">
        <v>1</v>
      </c>
      <c r="R23" s="289">
        <v>1</v>
      </c>
      <c r="S23" s="289">
        <v>4</v>
      </c>
      <c r="T23" s="289">
        <v>3</v>
      </c>
      <c r="U23" s="289"/>
      <c r="V23" s="289">
        <f>SUM(E23+G23+I23+K23+M23+O23+Q23+S23)</f>
        <v>23</v>
      </c>
      <c r="W23" s="289">
        <f>SUM(F23+H23+J23+L23+N23+P23+R23+T23)</f>
        <v>18</v>
      </c>
      <c r="X23" s="289">
        <v>18</v>
      </c>
    </row>
    <row r="24" spans="1:25" x14ac:dyDescent="0.25">
      <c r="H24" s="289"/>
      <c r="I24" s="289"/>
      <c r="J24" s="289"/>
      <c r="K24" s="289"/>
      <c r="L24" s="289"/>
      <c r="M24" s="289"/>
      <c r="N24" s="289"/>
      <c r="O24" s="289"/>
      <c r="P24" s="289"/>
      <c r="Q24" s="289"/>
      <c r="R24" s="289"/>
      <c r="S24" s="289"/>
      <c r="T24" s="289"/>
      <c r="U24" s="289"/>
    </row>
    <row r="25" spans="1:25" x14ac:dyDescent="0.25">
      <c r="A25" s="135">
        <v>1</v>
      </c>
      <c r="B25" s="72" t="s">
        <v>56</v>
      </c>
      <c r="C25" s="72" t="s">
        <v>68</v>
      </c>
      <c r="D25" s="289">
        <v>3</v>
      </c>
      <c r="E25" s="289">
        <v>6</v>
      </c>
      <c r="F25" s="289">
        <v>3</v>
      </c>
      <c r="G25" s="289">
        <v>6</v>
      </c>
      <c r="H25" s="289">
        <v>5</v>
      </c>
      <c r="I25" s="289">
        <v>6</v>
      </c>
      <c r="J25" s="289">
        <v>1</v>
      </c>
      <c r="K25" s="289">
        <v>6</v>
      </c>
      <c r="L25" s="289">
        <v>3</v>
      </c>
      <c r="M25" s="289">
        <v>6</v>
      </c>
      <c r="N25" s="289">
        <v>4</v>
      </c>
      <c r="O25" s="289">
        <v>6</v>
      </c>
      <c r="P25" s="289">
        <v>4</v>
      </c>
      <c r="Q25" s="289">
        <v>6</v>
      </c>
      <c r="R25" s="289">
        <v>3</v>
      </c>
      <c r="S25" s="289">
        <v>6</v>
      </c>
      <c r="T25" s="289">
        <v>3</v>
      </c>
      <c r="U25" s="289"/>
      <c r="V25" s="289">
        <f t="shared" ref="V25:W36" si="2">SUM(E25+G25+I25+K25+M25+O25+Q25+S25)</f>
        <v>48</v>
      </c>
      <c r="W25" s="289">
        <f t="shared" si="2"/>
        <v>26</v>
      </c>
      <c r="X25" s="289">
        <v>35</v>
      </c>
      <c r="Y25" s="289" t="s">
        <v>74</v>
      </c>
    </row>
    <row r="26" spans="1:25" x14ac:dyDescent="0.25">
      <c r="A26" s="135">
        <v>2</v>
      </c>
      <c r="B26" s="72" t="s">
        <v>76</v>
      </c>
      <c r="C26" s="72" t="s">
        <v>64</v>
      </c>
      <c r="D26" s="289">
        <v>3</v>
      </c>
      <c r="E26" s="289">
        <v>6</v>
      </c>
      <c r="F26" s="289">
        <v>3</v>
      </c>
      <c r="G26" s="289">
        <v>6</v>
      </c>
      <c r="H26" s="289">
        <v>5</v>
      </c>
      <c r="I26" s="289">
        <v>6</v>
      </c>
      <c r="J26" s="289">
        <v>1</v>
      </c>
      <c r="K26" s="289">
        <v>6</v>
      </c>
      <c r="L26" s="289">
        <v>3</v>
      </c>
      <c r="M26" s="289">
        <v>6</v>
      </c>
      <c r="N26" s="289">
        <v>4</v>
      </c>
      <c r="O26" s="289">
        <v>6</v>
      </c>
      <c r="P26" s="289">
        <v>4</v>
      </c>
      <c r="Q26" s="289">
        <v>5</v>
      </c>
      <c r="R26" s="289">
        <v>3</v>
      </c>
      <c r="S26" s="289">
        <v>6</v>
      </c>
      <c r="T26" s="289">
        <v>3</v>
      </c>
      <c r="U26" s="289"/>
      <c r="V26" s="289">
        <f t="shared" si="2"/>
        <v>47</v>
      </c>
      <c r="W26" s="289">
        <f t="shared" si="2"/>
        <v>26</v>
      </c>
      <c r="X26" s="289">
        <v>36</v>
      </c>
      <c r="Y26" s="289" t="s">
        <v>74</v>
      </c>
    </row>
    <row r="27" spans="1:25" x14ac:dyDescent="0.25">
      <c r="A27" s="135">
        <v>3</v>
      </c>
      <c r="B27" s="72" t="s">
        <v>119</v>
      </c>
      <c r="C27" s="72" t="s">
        <v>47</v>
      </c>
      <c r="D27" s="289">
        <v>3</v>
      </c>
      <c r="E27" s="289">
        <v>6</v>
      </c>
      <c r="F27" s="289">
        <v>3</v>
      </c>
      <c r="G27" s="289">
        <v>6</v>
      </c>
      <c r="H27" s="289">
        <v>5</v>
      </c>
      <c r="I27" s="289">
        <v>5</v>
      </c>
      <c r="J27" s="289">
        <v>1</v>
      </c>
      <c r="K27" s="289">
        <v>5</v>
      </c>
      <c r="L27" s="289">
        <v>3</v>
      </c>
      <c r="M27" s="289">
        <v>6</v>
      </c>
      <c r="N27" s="289">
        <v>4</v>
      </c>
      <c r="O27" s="289">
        <v>6</v>
      </c>
      <c r="P27" s="289">
        <v>4</v>
      </c>
      <c r="Q27" s="289">
        <v>6</v>
      </c>
      <c r="R27" s="289">
        <v>3</v>
      </c>
      <c r="S27" s="289">
        <v>6</v>
      </c>
      <c r="T27" s="289">
        <v>3</v>
      </c>
      <c r="U27" s="289"/>
      <c r="V27" s="289">
        <f t="shared" si="2"/>
        <v>46</v>
      </c>
      <c r="W27" s="289">
        <f t="shared" si="2"/>
        <v>26</v>
      </c>
      <c r="X27" s="289">
        <v>35</v>
      </c>
      <c r="Y27" s="289" t="s">
        <v>74</v>
      </c>
    </row>
    <row r="28" spans="1:25" x14ac:dyDescent="0.25">
      <c r="A28" s="135">
        <v>4</v>
      </c>
      <c r="B28" s="72" t="s">
        <v>78</v>
      </c>
      <c r="C28" s="72" t="s">
        <v>64</v>
      </c>
      <c r="D28" s="289">
        <v>3</v>
      </c>
      <c r="E28" s="289">
        <v>6</v>
      </c>
      <c r="F28" s="289">
        <v>3</v>
      </c>
      <c r="G28" s="289">
        <v>5</v>
      </c>
      <c r="H28" s="289">
        <v>4</v>
      </c>
      <c r="I28" s="289">
        <v>5</v>
      </c>
      <c r="J28" s="289">
        <v>1</v>
      </c>
      <c r="K28" s="289">
        <v>6</v>
      </c>
      <c r="L28" s="289">
        <v>3</v>
      </c>
      <c r="M28" s="289">
        <v>6</v>
      </c>
      <c r="N28" s="289">
        <v>4</v>
      </c>
      <c r="O28" s="289">
        <v>6</v>
      </c>
      <c r="P28" s="289">
        <v>4</v>
      </c>
      <c r="Q28" s="289">
        <v>6</v>
      </c>
      <c r="R28" s="289">
        <v>3</v>
      </c>
      <c r="S28" s="289">
        <v>6</v>
      </c>
      <c r="T28" s="289">
        <v>3</v>
      </c>
      <c r="U28" s="289"/>
      <c r="V28" s="289">
        <f t="shared" si="2"/>
        <v>46</v>
      </c>
      <c r="W28" s="289">
        <f t="shared" si="2"/>
        <v>25</v>
      </c>
      <c r="X28" s="289">
        <v>32</v>
      </c>
      <c r="Y28" s="289" t="s">
        <v>74</v>
      </c>
    </row>
    <row r="29" spans="1:25" x14ac:dyDescent="0.25">
      <c r="A29" s="135">
        <v>5</v>
      </c>
      <c r="B29" s="72" t="s">
        <v>82</v>
      </c>
      <c r="C29" s="72" t="s">
        <v>47</v>
      </c>
      <c r="D29" s="289">
        <v>3</v>
      </c>
      <c r="E29" s="289">
        <v>5</v>
      </c>
      <c r="F29" s="289">
        <v>3</v>
      </c>
      <c r="G29" s="289">
        <v>6</v>
      </c>
      <c r="H29" s="289">
        <v>5</v>
      </c>
      <c r="I29" s="289">
        <v>5</v>
      </c>
      <c r="J29" s="289">
        <v>1</v>
      </c>
      <c r="K29" s="289">
        <v>6</v>
      </c>
      <c r="L29" s="289">
        <v>3</v>
      </c>
      <c r="M29" s="289">
        <v>6</v>
      </c>
      <c r="N29" s="289">
        <v>4</v>
      </c>
      <c r="O29" s="289">
        <v>5</v>
      </c>
      <c r="P29" s="289">
        <v>4</v>
      </c>
      <c r="Q29" s="289">
        <v>6</v>
      </c>
      <c r="R29" s="289">
        <v>3</v>
      </c>
      <c r="S29" s="289">
        <v>6</v>
      </c>
      <c r="T29" s="289">
        <v>3</v>
      </c>
      <c r="U29" s="289"/>
      <c r="V29" s="289">
        <f t="shared" si="2"/>
        <v>45</v>
      </c>
      <c r="W29" s="289">
        <f t="shared" si="2"/>
        <v>26</v>
      </c>
      <c r="X29" s="289">
        <v>35</v>
      </c>
      <c r="Y29" s="289" t="s">
        <v>65</v>
      </c>
    </row>
    <row r="30" spans="1:25" x14ac:dyDescent="0.25">
      <c r="A30" s="135">
        <v>6</v>
      </c>
      <c r="B30" s="72" t="s">
        <v>405</v>
      </c>
      <c r="C30" s="72" t="s">
        <v>45</v>
      </c>
      <c r="D30" s="289">
        <v>3</v>
      </c>
      <c r="E30" s="289">
        <v>6</v>
      </c>
      <c r="F30" s="289">
        <v>3</v>
      </c>
      <c r="G30" s="289">
        <v>6</v>
      </c>
      <c r="H30" s="289">
        <v>5</v>
      </c>
      <c r="I30" s="289">
        <v>3</v>
      </c>
      <c r="J30" s="289">
        <v>1</v>
      </c>
      <c r="K30" s="289">
        <v>6</v>
      </c>
      <c r="L30" s="289">
        <v>3</v>
      </c>
      <c r="M30" s="289">
        <v>6</v>
      </c>
      <c r="N30" s="289">
        <v>4</v>
      </c>
      <c r="O30" s="289">
        <v>6</v>
      </c>
      <c r="P30" s="289">
        <v>4</v>
      </c>
      <c r="Q30" s="289">
        <v>6</v>
      </c>
      <c r="R30" s="289">
        <v>3</v>
      </c>
      <c r="S30" s="289">
        <v>6</v>
      </c>
      <c r="T30" s="289">
        <v>3</v>
      </c>
      <c r="U30" s="289"/>
      <c r="V30" s="289">
        <f t="shared" si="2"/>
        <v>45</v>
      </c>
      <c r="W30" s="289">
        <f t="shared" si="2"/>
        <v>26</v>
      </c>
      <c r="X30" s="289">
        <v>30</v>
      </c>
      <c r="Y30" s="289" t="s">
        <v>65</v>
      </c>
    </row>
    <row r="31" spans="1:25" x14ac:dyDescent="0.25">
      <c r="A31" s="135">
        <v>7</v>
      </c>
      <c r="B31" s="72" t="s">
        <v>79</v>
      </c>
      <c r="C31" s="72" t="s">
        <v>68</v>
      </c>
      <c r="D31" s="289">
        <v>3</v>
      </c>
      <c r="E31" s="289">
        <v>6</v>
      </c>
      <c r="F31" s="289">
        <v>3</v>
      </c>
      <c r="G31" s="289">
        <v>6</v>
      </c>
      <c r="H31" s="289">
        <v>5</v>
      </c>
      <c r="I31" s="289">
        <v>4</v>
      </c>
      <c r="J31" s="289">
        <v>1</v>
      </c>
      <c r="K31" s="289">
        <v>5</v>
      </c>
      <c r="L31" s="289">
        <v>3</v>
      </c>
      <c r="M31" s="289">
        <v>6</v>
      </c>
      <c r="N31" s="289">
        <v>4</v>
      </c>
      <c r="O31" s="289">
        <v>5</v>
      </c>
      <c r="P31" s="289">
        <v>4</v>
      </c>
      <c r="Q31" s="289">
        <v>6</v>
      </c>
      <c r="R31" s="289">
        <v>3</v>
      </c>
      <c r="S31" s="289">
        <v>6</v>
      </c>
      <c r="T31" s="289">
        <v>3</v>
      </c>
      <c r="U31" s="289"/>
      <c r="V31" s="289">
        <f t="shared" si="2"/>
        <v>44</v>
      </c>
      <c r="W31" s="289">
        <f t="shared" si="2"/>
        <v>26</v>
      </c>
      <c r="X31" s="289">
        <v>32</v>
      </c>
      <c r="Y31" s="289" t="s">
        <v>65</v>
      </c>
    </row>
    <row r="32" spans="1:25" x14ac:dyDescent="0.25">
      <c r="A32" s="135">
        <v>8</v>
      </c>
      <c r="B32" s="72" t="s">
        <v>257</v>
      </c>
      <c r="C32" s="72" t="s">
        <v>45</v>
      </c>
      <c r="D32" s="289">
        <v>3</v>
      </c>
      <c r="E32" s="289">
        <v>6</v>
      </c>
      <c r="F32" s="289">
        <v>3</v>
      </c>
      <c r="G32" s="289">
        <v>3</v>
      </c>
      <c r="H32" s="289">
        <v>2</v>
      </c>
      <c r="I32" s="289">
        <v>6</v>
      </c>
      <c r="J32" s="289">
        <v>1</v>
      </c>
      <c r="K32" s="289">
        <v>6</v>
      </c>
      <c r="L32" s="289">
        <v>3</v>
      </c>
      <c r="M32" s="289">
        <v>5</v>
      </c>
      <c r="N32" s="289">
        <v>4</v>
      </c>
      <c r="O32" s="289">
        <v>6</v>
      </c>
      <c r="P32" s="289">
        <v>4</v>
      </c>
      <c r="Q32" s="289">
        <v>6</v>
      </c>
      <c r="R32" s="289">
        <v>3</v>
      </c>
      <c r="S32" s="289">
        <v>6</v>
      </c>
      <c r="T32" s="289">
        <v>3</v>
      </c>
      <c r="U32" s="289"/>
      <c r="V32" s="289">
        <f t="shared" si="2"/>
        <v>44</v>
      </c>
      <c r="W32" s="289">
        <f t="shared" si="2"/>
        <v>23</v>
      </c>
      <c r="X32" s="289">
        <v>36</v>
      </c>
      <c r="Y32" s="289" t="s">
        <v>65</v>
      </c>
    </row>
    <row r="33" spans="1:25" x14ac:dyDescent="0.25">
      <c r="A33" s="135">
        <v>9</v>
      </c>
      <c r="B33" s="72" t="s">
        <v>117</v>
      </c>
      <c r="C33" s="72" t="s">
        <v>68</v>
      </c>
      <c r="D33" s="289">
        <v>3</v>
      </c>
      <c r="E33" s="289">
        <v>6</v>
      </c>
      <c r="F33" s="289">
        <v>3</v>
      </c>
      <c r="G33" s="289">
        <v>6</v>
      </c>
      <c r="H33" s="289">
        <v>5</v>
      </c>
      <c r="I33" s="289">
        <v>4</v>
      </c>
      <c r="J33" s="289">
        <v>1</v>
      </c>
      <c r="K33" s="289">
        <v>5</v>
      </c>
      <c r="L33" s="289">
        <v>3</v>
      </c>
      <c r="M33" s="289">
        <v>6</v>
      </c>
      <c r="N33" s="289">
        <v>4</v>
      </c>
      <c r="O33" s="289">
        <v>6</v>
      </c>
      <c r="P33" s="289">
        <v>4</v>
      </c>
      <c r="Q33" s="289">
        <v>4</v>
      </c>
      <c r="R33" s="289">
        <v>2</v>
      </c>
      <c r="S33" s="289">
        <v>6</v>
      </c>
      <c r="T33" s="289">
        <v>3</v>
      </c>
      <c r="U33" s="289"/>
      <c r="V33" s="289">
        <f t="shared" si="2"/>
        <v>43</v>
      </c>
      <c r="W33" s="289">
        <f t="shared" si="2"/>
        <v>25</v>
      </c>
      <c r="X33" s="289">
        <v>37</v>
      </c>
      <c r="Y33" s="289" t="s">
        <v>65</v>
      </c>
    </row>
    <row r="34" spans="1:25" x14ac:dyDescent="0.25">
      <c r="A34" s="135">
        <v>10</v>
      </c>
      <c r="B34" s="72" t="s">
        <v>80</v>
      </c>
      <c r="C34" s="72" t="s">
        <v>45</v>
      </c>
      <c r="D34" s="289">
        <v>3</v>
      </c>
      <c r="E34" s="289">
        <v>5</v>
      </c>
      <c r="F34" s="289">
        <v>2</v>
      </c>
      <c r="G34" s="289">
        <v>6</v>
      </c>
      <c r="H34" s="289">
        <v>5</v>
      </c>
      <c r="I34" s="289">
        <v>4</v>
      </c>
      <c r="J34" s="289">
        <v>1</v>
      </c>
      <c r="K34" s="289">
        <v>6</v>
      </c>
      <c r="L34" s="289">
        <v>3</v>
      </c>
      <c r="M34" s="289">
        <v>5</v>
      </c>
      <c r="N34" s="289">
        <v>4</v>
      </c>
      <c r="O34" s="289">
        <v>6</v>
      </c>
      <c r="P34" s="289">
        <v>4</v>
      </c>
      <c r="Q34" s="289">
        <v>5</v>
      </c>
      <c r="R34" s="289">
        <v>3</v>
      </c>
      <c r="S34" s="289">
        <v>6</v>
      </c>
      <c r="T34" s="289">
        <v>3</v>
      </c>
      <c r="U34" s="289"/>
      <c r="V34" s="289">
        <f t="shared" si="2"/>
        <v>43</v>
      </c>
      <c r="W34" s="289">
        <f t="shared" si="2"/>
        <v>25</v>
      </c>
      <c r="X34" s="289">
        <v>29</v>
      </c>
      <c r="Y34" s="289" t="s">
        <v>65</v>
      </c>
    </row>
    <row r="35" spans="1:25" x14ac:dyDescent="0.25">
      <c r="A35" s="135">
        <v>11</v>
      </c>
      <c r="B35" s="72" t="s">
        <v>86</v>
      </c>
      <c r="C35" s="72" t="s">
        <v>50</v>
      </c>
      <c r="D35" s="289">
        <v>3</v>
      </c>
      <c r="E35" s="289">
        <v>5</v>
      </c>
      <c r="F35" s="289">
        <v>3</v>
      </c>
      <c r="G35" s="289">
        <v>5</v>
      </c>
      <c r="H35" s="289">
        <v>4</v>
      </c>
      <c r="I35" s="289">
        <v>3</v>
      </c>
      <c r="J35" s="289">
        <v>1</v>
      </c>
      <c r="K35" s="289">
        <v>4</v>
      </c>
      <c r="L35" s="289">
        <v>3</v>
      </c>
      <c r="M35" s="289">
        <v>6</v>
      </c>
      <c r="N35" s="289">
        <v>4</v>
      </c>
      <c r="O35" s="289">
        <v>6</v>
      </c>
      <c r="P35" s="289">
        <v>4</v>
      </c>
      <c r="Q35" s="289">
        <v>6</v>
      </c>
      <c r="R35" s="289">
        <v>3</v>
      </c>
      <c r="S35" s="289">
        <v>5</v>
      </c>
      <c r="T35" s="289">
        <v>3</v>
      </c>
      <c r="U35" s="289"/>
      <c r="V35" s="289">
        <f t="shared" si="2"/>
        <v>40</v>
      </c>
      <c r="W35" s="289">
        <f t="shared" si="2"/>
        <v>25</v>
      </c>
      <c r="X35" s="289">
        <v>27</v>
      </c>
    </row>
    <row r="36" spans="1:25" x14ac:dyDescent="0.25">
      <c r="A36" s="135">
        <v>12</v>
      </c>
      <c r="B36" s="72" t="s">
        <v>235</v>
      </c>
      <c r="C36" s="72" t="s">
        <v>47</v>
      </c>
      <c r="D36" s="289">
        <v>3</v>
      </c>
      <c r="E36" s="289">
        <v>6</v>
      </c>
      <c r="F36" s="289">
        <v>3</v>
      </c>
      <c r="G36" s="289">
        <v>5</v>
      </c>
      <c r="H36" s="289">
        <v>4</v>
      </c>
      <c r="I36" s="289">
        <v>4</v>
      </c>
      <c r="J36" s="289">
        <v>1</v>
      </c>
      <c r="K36" s="289">
        <v>6</v>
      </c>
      <c r="L36" s="289">
        <v>3</v>
      </c>
      <c r="M36" s="289">
        <v>3</v>
      </c>
      <c r="N36" s="289">
        <v>2</v>
      </c>
      <c r="O36" s="289">
        <v>6</v>
      </c>
      <c r="P36" s="289">
        <v>4</v>
      </c>
      <c r="Q36" s="289">
        <v>4</v>
      </c>
      <c r="R36" s="289">
        <v>3</v>
      </c>
      <c r="S36" s="289">
        <v>6</v>
      </c>
      <c r="T36" s="289">
        <v>3</v>
      </c>
      <c r="U36" s="289"/>
      <c r="V36" s="289">
        <f t="shared" si="2"/>
        <v>40</v>
      </c>
      <c r="W36" s="289">
        <f t="shared" si="2"/>
        <v>23</v>
      </c>
      <c r="X36" s="289">
        <v>25</v>
      </c>
    </row>
    <row r="37" spans="1:25" x14ac:dyDescent="0.25">
      <c r="H37" s="289"/>
      <c r="I37" s="289"/>
      <c r="J37" s="289"/>
      <c r="K37" s="289"/>
      <c r="L37" s="289"/>
      <c r="M37" s="289"/>
      <c r="N37" s="289"/>
      <c r="O37" s="289"/>
      <c r="P37" s="289"/>
      <c r="Q37" s="289"/>
      <c r="R37" s="289"/>
      <c r="S37" s="289"/>
      <c r="T37" s="289"/>
      <c r="U37" s="289"/>
    </row>
    <row r="38" spans="1:25" x14ac:dyDescent="0.25">
      <c r="A38" s="135">
        <v>1</v>
      </c>
      <c r="B38" s="72" t="s">
        <v>108</v>
      </c>
      <c r="C38" s="72" t="s">
        <v>45</v>
      </c>
      <c r="D38" s="289">
        <v>2</v>
      </c>
      <c r="E38" s="289">
        <v>6</v>
      </c>
      <c r="F38" s="289">
        <v>3</v>
      </c>
      <c r="G38" s="289">
        <v>6</v>
      </c>
      <c r="H38" s="289">
        <v>5</v>
      </c>
      <c r="I38" s="289">
        <v>5</v>
      </c>
      <c r="J38" s="289">
        <v>1</v>
      </c>
      <c r="K38" s="289">
        <v>6</v>
      </c>
      <c r="L38" s="289">
        <v>3</v>
      </c>
      <c r="M38" s="289">
        <v>5</v>
      </c>
      <c r="N38" s="289">
        <v>4</v>
      </c>
      <c r="O38" s="289">
        <v>6</v>
      </c>
      <c r="P38" s="289">
        <v>4</v>
      </c>
      <c r="Q38" s="289">
        <v>6</v>
      </c>
      <c r="R38" s="289">
        <v>3</v>
      </c>
      <c r="S38" s="289">
        <v>6</v>
      </c>
      <c r="T38" s="289">
        <v>3</v>
      </c>
      <c r="U38" s="289"/>
      <c r="V38" s="289">
        <f t="shared" ref="V38:W45" si="3">SUM(E38+G38+I38+K38+M38+O38+Q38+S38)</f>
        <v>46</v>
      </c>
      <c r="W38" s="289">
        <f t="shared" si="3"/>
        <v>26</v>
      </c>
      <c r="X38" s="289">
        <v>22</v>
      </c>
      <c r="Y38" s="289" t="s">
        <v>74</v>
      </c>
    </row>
    <row r="39" spans="1:25" x14ac:dyDescent="0.25">
      <c r="A39" s="135">
        <v>2</v>
      </c>
      <c r="B39" s="72" t="s">
        <v>77</v>
      </c>
      <c r="C39" s="72" t="s">
        <v>47</v>
      </c>
      <c r="D39" s="289">
        <v>2</v>
      </c>
      <c r="E39" s="289">
        <v>5</v>
      </c>
      <c r="F39" s="289">
        <v>3</v>
      </c>
      <c r="G39" s="289">
        <v>4</v>
      </c>
      <c r="H39" s="289">
        <v>3</v>
      </c>
      <c r="I39" s="289">
        <v>6</v>
      </c>
      <c r="J39" s="289">
        <v>1</v>
      </c>
      <c r="K39" s="289">
        <v>5</v>
      </c>
      <c r="L39" s="289">
        <v>3</v>
      </c>
      <c r="M39" s="289">
        <v>6</v>
      </c>
      <c r="N39" s="289">
        <v>4</v>
      </c>
      <c r="O39" s="289">
        <v>6</v>
      </c>
      <c r="P39" s="289">
        <v>4</v>
      </c>
      <c r="Q39" s="289">
        <v>5</v>
      </c>
      <c r="R39" s="289">
        <v>3</v>
      </c>
      <c r="S39" s="289">
        <v>6</v>
      </c>
      <c r="T39" s="289">
        <v>3</v>
      </c>
      <c r="U39" s="289"/>
      <c r="V39" s="289">
        <f t="shared" si="3"/>
        <v>43</v>
      </c>
      <c r="W39" s="289">
        <f t="shared" si="3"/>
        <v>24</v>
      </c>
      <c r="X39" s="289">
        <v>26</v>
      </c>
      <c r="Y39" s="289" t="s">
        <v>65</v>
      </c>
    </row>
    <row r="40" spans="1:25" x14ac:dyDescent="0.25">
      <c r="A40" s="135">
        <v>3</v>
      </c>
      <c r="B40" s="72" t="s">
        <v>233</v>
      </c>
      <c r="C40" s="72" t="s">
        <v>47</v>
      </c>
      <c r="D40" s="289">
        <v>2</v>
      </c>
      <c r="E40" s="289">
        <v>4</v>
      </c>
      <c r="F40" s="289">
        <v>3</v>
      </c>
      <c r="G40" s="289">
        <v>5</v>
      </c>
      <c r="H40" s="289">
        <v>4</v>
      </c>
      <c r="I40" s="289">
        <v>4</v>
      </c>
      <c r="J40" s="289">
        <v>1</v>
      </c>
      <c r="K40" s="289">
        <v>6</v>
      </c>
      <c r="L40" s="289">
        <v>3</v>
      </c>
      <c r="M40" s="289">
        <v>5</v>
      </c>
      <c r="N40" s="289">
        <v>3</v>
      </c>
      <c r="O40" s="289">
        <v>6</v>
      </c>
      <c r="P40" s="289">
        <v>4</v>
      </c>
      <c r="Q40" s="289">
        <v>5</v>
      </c>
      <c r="R40" s="289">
        <v>3</v>
      </c>
      <c r="S40" s="289">
        <v>6</v>
      </c>
      <c r="T40" s="289">
        <v>3</v>
      </c>
      <c r="U40" s="289"/>
      <c r="V40" s="289">
        <f t="shared" si="3"/>
        <v>41</v>
      </c>
      <c r="W40" s="289">
        <f t="shared" si="3"/>
        <v>24</v>
      </c>
      <c r="X40" s="289">
        <v>22</v>
      </c>
    </row>
    <row r="41" spans="1:25" x14ac:dyDescent="0.25">
      <c r="A41" s="135">
        <v>4</v>
      </c>
      <c r="B41" s="72" t="s">
        <v>57</v>
      </c>
      <c r="C41" s="72" t="s">
        <v>45</v>
      </c>
      <c r="D41" s="289">
        <v>2</v>
      </c>
      <c r="E41" s="289">
        <v>4</v>
      </c>
      <c r="F41" s="289">
        <v>3</v>
      </c>
      <c r="G41" s="289">
        <v>6</v>
      </c>
      <c r="H41" s="289">
        <v>5</v>
      </c>
      <c r="I41" s="289">
        <v>5</v>
      </c>
      <c r="J41" s="289">
        <v>1</v>
      </c>
      <c r="K41" s="289">
        <v>6</v>
      </c>
      <c r="L41" s="289">
        <v>3</v>
      </c>
      <c r="M41" s="289">
        <v>4</v>
      </c>
      <c r="N41" s="289">
        <v>3</v>
      </c>
      <c r="O41" s="289">
        <v>6</v>
      </c>
      <c r="P41" s="289">
        <v>4</v>
      </c>
      <c r="Q41" s="289">
        <v>3</v>
      </c>
      <c r="R41" s="289">
        <v>1</v>
      </c>
      <c r="S41" s="289">
        <v>6</v>
      </c>
      <c r="T41" s="289">
        <v>3</v>
      </c>
      <c r="U41" s="289"/>
      <c r="V41" s="289">
        <f t="shared" si="3"/>
        <v>40</v>
      </c>
      <c r="W41" s="289">
        <f t="shared" si="3"/>
        <v>23</v>
      </c>
      <c r="X41" s="289">
        <v>27</v>
      </c>
    </row>
    <row r="42" spans="1:25" x14ac:dyDescent="0.25">
      <c r="A42" s="135">
        <v>5</v>
      </c>
      <c r="B42" s="72" t="s">
        <v>239</v>
      </c>
      <c r="C42" s="72" t="s">
        <v>68</v>
      </c>
      <c r="D42" s="289">
        <v>2</v>
      </c>
      <c r="E42" s="289">
        <v>5</v>
      </c>
      <c r="F42" s="289">
        <v>3</v>
      </c>
      <c r="G42" s="289">
        <v>5</v>
      </c>
      <c r="H42" s="289">
        <v>4</v>
      </c>
      <c r="I42" s="289">
        <v>5</v>
      </c>
      <c r="J42" s="289">
        <v>1</v>
      </c>
      <c r="K42" s="289">
        <v>5</v>
      </c>
      <c r="L42" s="289">
        <v>2</v>
      </c>
      <c r="M42" s="289">
        <v>5</v>
      </c>
      <c r="N42" s="289">
        <v>4</v>
      </c>
      <c r="O42" s="289">
        <v>5</v>
      </c>
      <c r="P42" s="289">
        <v>4</v>
      </c>
      <c r="Q42" s="289">
        <v>5</v>
      </c>
      <c r="R42" s="289">
        <v>3</v>
      </c>
      <c r="S42" s="289">
        <v>5</v>
      </c>
      <c r="T42" s="289">
        <v>2</v>
      </c>
      <c r="U42" s="289"/>
      <c r="V42" s="289">
        <f t="shared" si="3"/>
        <v>40</v>
      </c>
      <c r="W42" s="289">
        <f t="shared" si="3"/>
        <v>23</v>
      </c>
      <c r="X42" s="289">
        <v>25</v>
      </c>
    </row>
    <row r="43" spans="1:25" x14ac:dyDescent="0.25">
      <c r="A43" s="135">
        <v>6</v>
      </c>
      <c r="B43" s="72" t="s">
        <v>84</v>
      </c>
      <c r="C43" s="72" t="s">
        <v>64</v>
      </c>
      <c r="D43" s="289">
        <v>2</v>
      </c>
      <c r="E43" s="289">
        <v>6</v>
      </c>
      <c r="F43" s="289">
        <v>3</v>
      </c>
      <c r="G43" s="289">
        <v>6</v>
      </c>
      <c r="H43" s="289">
        <v>5</v>
      </c>
      <c r="I43" s="289">
        <v>0</v>
      </c>
      <c r="J43" s="289">
        <v>0</v>
      </c>
      <c r="K43" s="289">
        <v>5</v>
      </c>
      <c r="L43" s="289">
        <v>3</v>
      </c>
      <c r="M43" s="289">
        <v>5</v>
      </c>
      <c r="N43" s="289">
        <v>4</v>
      </c>
      <c r="O43" s="289">
        <v>6</v>
      </c>
      <c r="P43" s="289">
        <v>4</v>
      </c>
      <c r="Q43" s="289">
        <v>5</v>
      </c>
      <c r="R43" s="289">
        <v>3</v>
      </c>
      <c r="S43" s="289">
        <v>3</v>
      </c>
      <c r="T43" s="289">
        <v>2</v>
      </c>
      <c r="U43" s="289"/>
      <c r="V43" s="289">
        <f t="shared" si="3"/>
        <v>36</v>
      </c>
      <c r="W43" s="289">
        <f t="shared" si="3"/>
        <v>24</v>
      </c>
      <c r="X43" s="289">
        <v>28</v>
      </c>
    </row>
    <row r="44" spans="1:25" x14ac:dyDescent="0.25">
      <c r="A44" s="135">
        <v>7</v>
      </c>
      <c r="B44" s="72" t="s">
        <v>735</v>
      </c>
      <c r="C44" s="72" t="s">
        <v>47</v>
      </c>
      <c r="D44" s="289">
        <v>2</v>
      </c>
      <c r="E44" s="289">
        <v>3</v>
      </c>
      <c r="F44" s="289">
        <v>3</v>
      </c>
      <c r="G44" s="289">
        <v>5</v>
      </c>
      <c r="H44" s="289">
        <v>4</v>
      </c>
      <c r="I44" s="289">
        <v>4</v>
      </c>
      <c r="J44" s="289">
        <v>1</v>
      </c>
      <c r="K44" s="289">
        <v>4</v>
      </c>
      <c r="L44" s="289">
        <v>2</v>
      </c>
      <c r="M44" s="289">
        <v>4</v>
      </c>
      <c r="N44" s="289">
        <v>2</v>
      </c>
      <c r="O44" s="289">
        <v>5</v>
      </c>
      <c r="P44" s="289">
        <v>3</v>
      </c>
      <c r="Q44" s="289">
        <v>3</v>
      </c>
      <c r="R44" s="289">
        <v>2</v>
      </c>
      <c r="S44" s="289">
        <v>6</v>
      </c>
      <c r="T44" s="289">
        <v>3</v>
      </c>
      <c r="U44" s="289"/>
      <c r="V44" s="289">
        <f t="shared" si="3"/>
        <v>34</v>
      </c>
      <c r="W44" s="289">
        <f t="shared" si="3"/>
        <v>20</v>
      </c>
      <c r="X44" s="289">
        <v>26</v>
      </c>
    </row>
    <row r="45" spans="1:25" x14ac:dyDescent="0.25">
      <c r="A45" s="135">
        <v>8</v>
      </c>
      <c r="B45" s="72" t="s">
        <v>736</v>
      </c>
      <c r="C45" s="72" t="s">
        <v>50</v>
      </c>
      <c r="D45" s="289">
        <v>2</v>
      </c>
      <c r="E45" s="289">
        <v>1</v>
      </c>
      <c r="F45" s="289">
        <v>1</v>
      </c>
      <c r="G45" s="289">
        <v>1</v>
      </c>
      <c r="H45" s="289">
        <v>1</v>
      </c>
      <c r="I45" s="289">
        <v>2</v>
      </c>
      <c r="J45" s="289">
        <v>1</v>
      </c>
      <c r="K45" s="289">
        <v>2</v>
      </c>
      <c r="L45" s="289">
        <v>2</v>
      </c>
      <c r="M45" s="289">
        <v>0</v>
      </c>
      <c r="N45" s="289">
        <v>0</v>
      </c>
      <c r="O45" s="289">
        <v>1</v>
      </c>
      <c r="P45" s="289">
        <v>1</v>
      </c>
      <c r="Q45" s="289">
        <v>0</v>
      </c>
      <c r="R45" s="289">
        <v>0</v>
      </c>
      <c r="S45" s="289">
        <v>1</v>
      </c>
      <c r="T45" s="289">
        <v>1</v>
      </c>
      <c r="U45" s="289"/>
      <c r="V45" s="289">
        <f t="shared" si="3"/>
        <v>8</v>
      </c>
      <c r="W45" s="289">
        <f t="shared" si="3"/>
        <v>7</v>
      </c>
      <c r="X45" s="289">
        <v>1</v>
      </c>
    </row>
    <row r="46" spans="1:25" x14ac:dyDescent="0.25">
      <c r="H46" s="289"/>
      <c r="I46" s="289"/>
      <c r="J46" s="289"/>
      <c r="K46" s="289"/>
      <c r="L46" s="289"/>
      <c r="M46" s="289"/>
      <c r="N46" s="289"/>
      <c r="O46" s="289"/>
      <c r="P46" s="289"/>
      <c r="Q46" s="289"/>
      <c r="R46" s="289"/>
      <c r="S46" s="289"/>
      <c r="T46" s="289"/>
      <c r="U46" s="289"/>
    </row>
    <row r="47" spans="1:25" x14ac:dyDescent="0.25">
      <c r="A47" s="135">
        <v>1</v>
      </c>
      <c r="B47" s="72" t="s">
        <v>718</v>
      </c>
      <c r="C47" s="72" t="s">
        <v>47</v>
      </c>
      <c r="D47" s="289">
        <v>1</v>
      </c>
      <c r="E47" s="289">
        <v>6</v>
      </c>
      <c r="F47" s="289">
        <v>3</v>
      </c>
      <c r="G47" s="289">
        <v>5</v>
      </c>
      <c r="H47" s="289">
        <v>4</v>
      </c>
      <c r="I47" s="289">
        <v>5</v>
      </c>
      <c r="J47" s="289">
        <v>1</v>
      </c>
      <c r="K47" s="289">
        <v>5</v>
      </c>
      <c r="L47" s="289">
        <v>3</v>
      </c>
      <c r="M47" s="289">
        <v>5</v>
      </c>
      <c r="N47" s="289">
        <v>4</v>
      </c>
      <c r="O47" s="289">
        <v>5</v>
      </c>
      <c r="P47" s="289">
        <v>4</v>
      </c>
      <c r="Q47" s="289">
        <v>6</v>
      </c>
      <c r="R47" s="289">
        <v>3</v>
      </c>
      <c r="S47" s="289">
        <v>6</v>
      </c>
      <c r="T47" s="289">
        <v>3</v>
      </c>
      <c r="U47" s="289"/>
      <c r="V47" s="289">
        <f t="shared" ref="V47:W61" si="4">SUM(E47+G47+I47+K47+M47+O47+Q47+S47)</f>
        <v>43</v>
      </c>
      <c r="W47" s="289">
        <f t="shared" si="4"/>
        <v>25</v>
      </c>
      <c r="X47" s="289">
        <v>29</v>
      </c>
      <c r="Y47" s="289" t="s">
        <v>65</v>
      </c>
    </row>
    <row r="48" spans="1:25" x14ac:dyDescent="0.25">
      <c r="A48" s="135">
        <v>2</v>
      </c>
      <c r="B48" s="72" t="s">
        <v>89</v>
      </c>
      <c r="C48" s="72" t="s">
        <v>68</v>
      </c>
      <c r="D48" s="289">
        <v>1</v>
      </c>
      <c r="E48" s="289">
        <v>5</v>
      </c>
      <c r="F48" s="289">
        <v>3</v>
      </c>
      <c r="G48" s="289">
        <v>5</v>
      </c>
      <c r="H48" s="289">
        <v>4</v>
      </c>
      <c r="I48" s="289">
        <v>3</v>
      </c>
      <c r="J48" s="289">
        <v>1</v>
      </c>
      <c r="K48" s="289">
        <v>6</v>
      </c>
      <c r="L48" s="289">
        <v>3</v>
      </c>
      <c r="M48" s="289">
        <v>6</v>
      </c>
      <c r="N48" s="289">
        <v>4</v>
      </c>
      <c r="O48" s="289">
        <v>6</v>
      </c>
      <c r="P48" s="289">
        <v>4</v>
      </c>
      <c r="Q48" s="289">
        <v>6</v>
      </c>
      <c r="R48" s="289">
        <v>3</v>
      </c>
      <c r="S48" s="289">
        <v>6</v>
      </c>
      <c r="T48" s="289">
        <v>3</v>
      </c>
      <c r="U48" s="289"/>
      <c r="V48" s="289">
        <f t="shared" si="4"/>
        <v>43</v>
      </c>
      <c r="W48" s="289">
        <f t="shared" si="4"/>
        <v>25</v>
      </c>
      <c r="X48" s="289">
        <v>26</v>
      </c>
      <c r="Y48" s="289" t="s">
        <v>65</v>
      </c>
    </row>
    <row r="49" spans="1:24" x14ac:dyDescent="0.25">
      <c r="A49" s="135">
        <v>3</v>
      </c>
      <c r="B49" s="72" t="s">
        <v>242</v>
      </c>
      <c r="C49" s="72" t="s">
        <v>45</v>
      </c>
      <c r="D49" s="289">
        <v>1</v>
      </c>
      <c r="E49" s="289">
        <v>4</v>
      </c>
      <c r="F49" s="289">
        <v>3</v>
      </c>
      <c r="G49" s="289">
        <v>6</v>
      </c>
      <c r="H49" s="289">
        <v>5</v>
      </c>
      <c r="I49" s="289">
        <v>4</v>
      </c>
      <c r="J49" s="289">
        <v>1</v>
      </c>
      <c r="K49" s="289">
        <v>6</v>
      </c>
      <c r="L49" s="289">
        <v>3</v>
      </c>
      <c r="M49" s="289">
        <v>5</v>
      </c>
      <c r="N49" s="289">
        <v>4</v>
      </c>
      <c r="O49" s="289">
        <v>6</v>
      </c>
      <c r="P49" s="289">
        <v>4</v>
      </c>
      <c r="Q49" s="289">
        <v>6</v>
      </c>
      <c r="R49" s="289">
        <v>3</v>
      </c>
      <c r="S49" s="289">
        <v>4</v>
      </c>
      <c r="T49" s="289">
        <v>2</v>
      </c>
      <c r="U49" s="289"/>
      <c r="V49" s="289">
        <f t="shared" si="4"/>
        <v>41</v>
      </c>
      <c r="W49" s="289">
        <f t="shared" si="4"/>
        <v>25</v>
      </c>
      <c r="X49" s="289">
        <v>30</v>
      </c>
    </row>
    <row r="50" spans="1:24" x14ac:dyDescent="0.25">
      <c r="A50" s="135">
        <v>4</v>
      </c>
      <c r="B50" s="72" t="s">
        <v>88</v>
      </c>
      <c r="C50" s="72" t="s">
        <v>45</v>
      </c>
      <c r="D50" s="289">
        <v>1</v>
      </c>
      <c r="E50" s="289">
        <v>6</v>
      </c>
      <c r="F50" s="289">
        <v>3</v>
      </c>
      <c r="G50" s="289">
        <v>6</v>
      </c>
      <c r="H50" s="289">
        <v>5</v>
      </c>
      <c r="I50" s="289">
        <v>3</v>
      </c>
      <c r="J50" s="289">
        <v>1</v>
      </c>
      <c r="K50" s="289">
        <v>5</v>
      </c>
      <c r="L50" s="289">
        <v>3</v>
      </c>
      <c r="M50" s="289">
        <v>5</v>
      </c>
      <c r="N50" s="289">
        <v>3</v>
      </c>
      <c r="O50" s="289">
        <v>6</v>
      </c>
      <c r="P50" s="289">
        <v>4</v>
      </c>
      <c r="Q50" s="289">
        <v>3</v>
      </c>
      <c r="R50" s="289">
        <v>2</v>
      </c>
      <c r="S50" s="289">
        <v>6</v>
      </c>
      <c r="T50" s="289">
        <v>3</v>
      </c>
      <c r="U50" s="289"/>
      <c r="V50" s="289">
        <f t="shared" si="4"/>
        <v>40</v>
      </c>
      <c r="W50" s="289">
        <f t="shared" si="4"/>
        <v>24</v>
      </c>
      <c r="X50" s="289">
        <v>34</v>
      </c>
    </row>
    <row r="51" spans="1:24" x14ac:dyDescent="0.25">
      <c r="A51" s="135">
        <v>5</v>
      </c>
      <c r="B51" s="72" t="s">
        <v>108</v>
      </c>
      <c r="C51" s="72" t="s">
        <v>45</v>
      </c>
      <c r="D51" s="289">
        <v>1</v>
      </c>
      <c r="E51" s="289">
        <v>6</v>
      </c>
      <c r="F51" s="289">
        <v>3</v>
      </c>
      <c r="G51" s="289">
        <v>6</v>
      </c>
      <c r="H51" s="289">
        <v>5</v>
      </c>
      <c r="I51" s="289">
        <v>3</v>
      </c>
      <c r="J51" s="289">
        <v>1</v>
      </c>
      <c r="K51" s="289">
        <v>5</v>
      </c>
      <c r="L51" s="289">
        <v>3</v>
      </c>
      <c r="M51" s="289">
        <v>5</v>
      </c>
      <c r="N51" s="289">
        <v>3</v>
      </c>
      <c r="O51" s="289">
        <v>6</v>
      </c>
      <c r="P51" s="289">
        <v>4</v>
      </c>
      <c r="Q51" s="289">
        <v>3</v>
      </c>
      <c r="R51" s="289">
        <v>2</v>
      </c>
      <c r="S51" s="289">
        <v>6</v>
      </c>
      <c r="T51" s="289">
        <v>3</v>
      </c>
      <c r="U51" s="289"/>
      <c r="V51" s="289">
        <f t="shared" si="4"/>
        <v>40</v>
      </c>
      <c r="W51" s="289">
        <f t="shared" si="4"/>
        <v>24</v>
      </c>
      <c r="X51" s="289">
        <v>34</v>
      </c>
    </row>
    <row r="52" spans="1:24" x14ac:dyDescent="0.25">
      <c r="A52" s="135">
        <v>6</v>
      </c>
      <c r="B52" s="72" t="s">
        <v>241</v>
      </c>
      <c r="C52" s="72" t="s">
        <v>68</v>
      </c>
      <c r="D52" s="289">
        <v>1</v>
      </c>
      <c r="E52" s="289">
        <v>4</v>
      </c>
      <c r="F52" s="289">
        <v>2</v>
      </c>
      <c r="G52" s="289">
        <v>6</v>
      </c>
      <c r="H52" s="289">
        <v>5</v>
      </c>
      <c r="I52" s="289">
        <v>4</v>
      </c>
      <c r="J52" s="289">
        <v>1</v>
      </c>
      <c r="K52" s="289">
        <v>6</v>
      </c>
      <c r="L52" s="289">
        <v>3</v>
      </c>
      <c r="M52" s="289">
        <v>5</v>
      </c>
      <c r="N52" s="289">
        <v>3</v>
      </c>
      <c r="O52" s="289">
        <v>6</v>
      </c>
      <c r="P52" s="289">
        <v>4</v>
      </c>
      <c r="Q52" s="289">
        <v>2</v>
      </c>
      <c r="R52" s="289">
        <v>2</v>
      </c>
      <c r="S52" s="289">
        <v>6</v>
      </c>
      <c r="T52" s="289">
        <v>3</v>
      </c>
      <c r="U52" s="289"/>
      <c r="V52" s="289">
        <f t="shared" si="4"/>
        <v>39</v>
      </c>
      <c r="W52" s="289">
        <f t="shared" si="4"/>
        <v>23</v>
      </c>
      <c r="X52" s="289">
        <v>26</v>
      </c>
    </row>
    <row r="53" spans="1:24" x14ac:dyDescent="0.25">
      <c r="A53" s="135">
        <v>7</v>
      </c>
      <c r="B53" s="72" t="s">
        <v>251</v>
      </c>
      <c r="C53" s="72" t="s">
        <v>50</v>
      </c>
      <c r="D53" s="289">
        <v>1</v>
      </c>
      <c r="E53" s="289">
        <v>6</v>
      </c>
      <c r="F53" s="289">
        <v>3</v>
      </c>
      <c r="G53" s="289">
        <v>5</v>
      </c>
      <c r="H53" s="289">
        <v>4</v>
      </c>
      <c r="I53" s="289">
        <v>4</v>
      </c>
      <c r="J53" s="289">
        <v>1</v>
      </c>
      <c r="K53" s="289">
        <v>6</v>
      </c>
      <c r="L53" s="289">
        <v>3</v>
      </c>
      <c r="M53" s="289">
        <v>5</v>
      </c>
      <c r="N53" s="289">
        <v>3</v>
      </c>
      <c r="O53" s="289">
        <v>4</v>
      </c>
      <c r="P53" s="289">
        <v>2</v>
      </c>
      <c r="Q53" s="289">
        <v>4</v>
      </c>
      <c r="R53" s="289">
        <v>3</v>
      </c>
      <c r="S53" s="289">
        <v>5</v>
      </c>
      <c r="T53" s="289">
        <v>3</v>
      </c>
      <c r="U53" s="289"/>
      <c r="V53" s="289">
        <f t="shared" si="4"/>
        <v>39</v>
      </c>
      <c r="W53" s="289">
        <f t="shared" si="4"/>
        <v>22</v>
      </c>
      <c r="X53" s="289">
        <v>19</v>
      </c>
    </row>
    <row r="54" spans="1:24" x14ac:dyDescent="0.25">
      <c r="A54" s="135">
        <v>8</v>
      </c>
      <c r="B54" s="72" t="s">
        <v>250</v>
      </c>
      <c r="C54" s="72" t="s">
        <v>47</v>
      </c>
      <c r="D54" s="289">
        <v>1</v>
      </c>
      <c r="E54" s="289">
        <v>5</v>
      </c>
      <c r="F54" s="289">
        <v>3</v>
      </c>
      <c r="G54" s="289">
        <v>4</v>
      </c>
      <c r="H54" s="289">
        <v>3</v>
      </c>
      <c r="I54" s="289">
        <v>4</v>
      </c>
      <c r="J54" s="289">
        <v>1</v>
      </c>
      <c r="K54" s="289">
        <v>5</v>
      </c>
      <c r="L54" s="289">
        <v>3</v>
      </c>
      <c r="M54" s="289">
        <v>4</v>
      </c>
      <c r="N54" s="289">
        <v>4</v>
      </c>
      <c r="O54" s="289">
        <v>4</v>
      </c>
      <c r="P54" s="289">
        <v>3</v>
      </c>
      <c r="Q54" s="289">
        <v>5</v>
      </c>
      <c r="R54" s="289">
        <v>3</v>
      </c>
      <c r="S54" s="289">
        <v>5</v>
      </c>
      <c r="T54" s="289">
        <v>3</v>
      </c>
      <c r="U54" s="289"/>
      <c r="V54" s="289">
        <f t="shared" si="4"/>
        <v>36</v>
      </c>
      <c r="W54" s="289">
        <f t="shared" si="4"/>
        <v>23</v>
      </c>
      <c r="X54" s="289">
        <v>24</v>
      </c>
    </row>
    <row r="55" spans="1:24" x14ac:dyDescent="0.25">
      <c r="A55" s="135">
        <v>9</v>
      </c>
      <c r="B55" s="72" t="s">
        <v>703</v>
      </c>
      <c r="C55" s="72" t="s">
        <v>47</v>
      </c>
      <c r="D55" s="289">
        <v>1</v>
      </c>
      <c r="E55" s="289">
        <v>3</v>
      </c>
      <c r="F55" s="289">
        <v>2</v>
      </c>
      <c r="G55" s="289">
        <v>4</v>
      </c>
      <c r="H55" s="289">
        <v>4</v>
      </c>
      <c r="I55" s="289">
        <v>3</v>
      </c>
      <c r="J55" s="289">
        <v>1</v>
      </c>
      <c r="K55" s="289">
        <v>4</v>
      </c>
      <c r="L55" s="289">
        <v>3</v>
      </c>
      <c r="M55" s="289">
        <v>4</v>
      </c>
      <c r="N55" s="289">
        <v>4</v>
      </c>
      <c r="O55" s="289">
        <v>6</v>
      </c>
      <c r="P55" s="289">
        <v>4</v>
      </c>
      <c r="Q55" s="289">
        <v>6</v>
      </c>
      <c r="R55" s="289">
        <v>3</v>
      </c>
      <c r="S55" s="289">
        <v>5</v>
      </c>
      <c r="T55" s="289">
        <v>2</v>
      </c>
      <c r="U55" s="289"/>
      <c r="V55" s="289">
        <f t="shared" si="4"/>
        <v>35</v>
      </c>
      <c r="W55" s="289">
        <f t="shared" si="4"/>
        <v>23</v>
      </c>
      <c r="X55" s="289">
        <v>16</v>
      </c>
    </row>
    <row r="56" spans="1:24" x14ac:dyDescent="0.25">
      <c r="A56" s="135">
        <v>10</v>
      </c>
      <c r="B56" s="72" t="s">
        <v>737</v>
      </c>
      <c r="C56" s="72" t="s">
        <v>47</v>
      </c>
      <c r="D56" s="289">
        <v>1</v>
      </c>
      <c r="E56" s="289">
        <v>3</v>
      </c>
      <c r="F56" s="289">
        <v>3</v>
      </c>
      <c r="G56" s="289">
        <v>5</v>
      </c>
      <c r="H56" s="289">
        <v>4</v>
      </c>
      <c r="I56" s="289">
        <v>1</v>
      </c>
      <c r="J56" s="289">
        <v>1</v>
      </c>
      <c r="K56" s="289">
        <v>3</v>
      </c>
      <c r="L56" s="289">
        <v>2</v>
      </c>
      <c r="M56" s="289">
        <v>6</v>
      </c>
      <c r="N56" s="289">
        <v>4</v>
      </c>
      <c r="O56" s="289">
        <v>5</v>
      </c>
      <c r="P56" s="289">
        <v>4</v>
      </c>
      <c r="Q56" s="289">
        <v>4</v>
      </c>
      <c r="R56" s="289">
        <v>3</v>
      </c>
      <c r="S56" s="289">
        <v>6</v>
      </c>
      <c r="T56" s="289">
        <v>3</v>
      </c>
      <c r="U56" s="289"/>
      <c r="V56" s="289">
        <f t="shared" si="4"/>
        <v>33</v>
      </c>
      <c r="W56" s="289">
        <f t="shared" si="4"/>
        <v>24</v>
      </c>
      <c r="X56" s="289">
        <v>22</v>
      </c>
    </row>
    <row r="57" spans="1:24" x14ac:dyDescent="0.25">
      <c r="A57" s="135">
        <v>11</v>
      </c>
      <c r="B57" s="72" t="s">
        <v>738</v>
      </c>
      <c r="C57" s="72" t="s">
        <v>47</v>
      </c>
      <c r="D57" s="289">
        <v>1</v>
      </c>
      <c r="E57" s="289">
        <v>5</v>
      </c>
      <c r="F57" s="289">
        <v>2</v>
      </c>
      <c r="G57" s="289">
        <v>5</v>
      </c>
      <c r="H57" s="289">
        <v>3</v>
      </c>
      <c r="I57" s="289">
        <v>2</v>
      </c>
      <c r="J57" s="289">
        <v>1</v>
      </c>
      <c r="K57" s="289">
        <v>5</v>
      </c>
      <c r="L57" s="289">
        <v>3</v>
      </c>
      <c r="M57" s="289">
        <v>5</v>
      </c>
      <c r="N57" s="289">
        <v>4</v>
      </c>
      <c r="O57" s="289">
        <v>2</v>
      </c>
      <c r="P57" s="289">
        <v>2</v>
      </c>
      <c r="Q57" s="289">
        <v>3</v>
      </c>
      <c r="R57" s="289">
        <v>3</v>
      </c>
      <c r="S57" s="289">
        <v>4</v>
      </c>
      <c r="T57" s="289">
        <v>1</v>
      </c>
      <c r="U57" s="289"/>
      <c r="V57" s="289">
        <f t="shared" si="4"/>
        <v>31</v>
      </c>
      <c r="W57" s="289">
        <f t="shared" si="4"/>
        <v>19</v>
      </c>
      <c r="X57" s="289">
        <v>29</v>
      </c>
    </row>
    <row r="58" spans="1:24" x14ac:dyDescent="0.25">
      <c r="A58" s="135">
        <v>12</v>
      </c>
      <c r="B58" s="72" t="s">
        <v>364</v>
      </c>
      <c r="C58" s="72" t="s">
        <v>47</v>
      </c>
      <c r="D58" s="289">
        <v>1</v>
      </c>
      <c r="E58" s="289">
        <v>2</v>
      </c>
      <c r="F58" s="289">
        <v>2</v>
      </c>
      <c r="G58" s="289">
        <v>3</v>
      </c>
      <c r="H58" s="289">
        <v>3</v>
      </c>
      <c r="I58" s="289">
        <v>2</v>
      </c>
      <c r="J58" s="289">
        <v>1</v>
      </c>
      <c r="K58" s="289">
        <v>5</v>
      </c>
      <c r="L58" s="289">
        <v>3</v>
      </c>
      <c r="M58" s="289">
        <v>3</v>
      </c>
      <c r="N58" s="289">
        <v>2</v>
      </c>
      <c r="O58" s="289">
        <v>6</v>
      </c>
      <c r="P58" s="289">
        <v>4</v>
      </c>
      <c r="Q58" s="289">
        <v>4</v>
      </c>
      <c r="R58" s="289">
        <v>2</v>
      </c>
      <c r="S58" s="289">
        <v>4</v>
      </c>
      <c r="T58" s="289">
        <v>2</v>
      </c>
      <c r="U58" s="289"/>
      <c r="V58" s="289">
        <f t="shared" si="4"/>
        <v>29</v>
      </c>
      <c r="W58" s="289">
        <f t="shared" si="4"/>
        <v>19</v>
      </c>
      <c r="X58" s="289">
        <v>16</v>
      </c>
    </row>
    <row r="59" spans="1:24" x14ac:dyDescent="0.25">
      <c r="A59" s="135">
        <v>13</v>
      </c>
      <c r="B59" s="72" t="s">
        <v>248</v>
      </c>
      <c r="C59" s="72" t="s">
        <v>50</v>
      </c>
      <c r="D59" s="289">
        <v>1</v>
      </c>
      <c r="E59" s="289">
        <v>2</v>
      </c>
      <c r="F59" s="289">
        <v>2</v>
      </c>
      <c r="G59" s="289">
        <v>6</v>
      </c>
      <c r="H59" s="289">
        <v>5</v>
      </c>
      <c r="I59" s="289">
        <v>1</v>
      </c>
      <c r="J59" s="289">
        <v>1</v>
      </c>
      <c r="K59" s="289">
        <v>2</v>
      </c>
      <c r="L59" s="289">
        <v>2</v>
      </c>
      <c r="M59" s="289">
        <v>5</v>
      </c>
      <c r="N59" s="289">
        <v>3</v>
      </c>
      <c r="O59" s="289">
        <v>3</v>
      </c>
      <c r="P59" s="289">
        <v>3</v>
      </c>
      <c r="Q59" s="289">
        <v>3</v>
      </c>
      <c r="R59" s="289">
        <v>2</v>
      </c>
      <c r="S59" s="289">
        <v>6</v>
      </c>
      <c r="T59" s="289">
        <v>3</v>
      </c>
      <c r="U59" s="289"/>
      <c r="V59" s="289">
        <f t="shared" si="4"/>
        <v>28</v>
      </c>
      <c r="W59" s="289">
        <f t="shared" si="4"/>
        <v>21</v>
      </c>
      <c r="X59" s="289">
        <v>20</v>
      </c>
    </row>
    <row r="60" spans="1:24" x14ac:dyDescent="0.25">
      <c r="A60" s="135">
        <v>14</v>
      </c>
      <c r="B60" s="72" t="s">
        <v>90</v>
      </c>
      <c r="C60" s="72" t="s">
        <v>47</v>
      </c>
      <c r="D60" s="289">
        <v>1</v>
      </c>
      <c r="E60" s="289">
        <v>3</v>
      </c>
      <c r="F60" s="289">
        <v>2</v>
      </c>
      <c r="G60" s="289">
        <v>6</v>
      </c>
      <c r="H60" s="289">
        <v>5</v>
      </c>
      <c r="I60" s="289">
        <v>3</v>
      </c>
      <c r="J60" s="289">
        <v>1</v>
      </c>
      <c r="K60" s="289">
        <v>4</v>
      </c>
      <c r="L60" s="289">
        <v>3</v>
      </c>
      <c r="M60" s="289">
        <v>3</v>
      </c>
      <c r="N60" s="289">
        <v>2</v>
      </c>
      <c r="O60" s="289">
        <v>4</v>
      </c>
      <c r="P60" s="289">
        <v>3</v>
      </c>
      <c r="Q60" s="289">
        <v>2</v>
      </c>
      <c r="R60" s="289">
        <v>1</v>
      </c>
      <c r="S60" s="289">
        <v>3</v>
      </c>
      <c r="T60" s="289">
        <v>2</v>
      </c>
      <c r="U60" s="289"/>
      <c r="V60" s="289">
        <f t="shared" si="4"/>
        <v>28</v>
      </c>
      <c r="W60" s="289">
        <f t="shared" si="4"/>
        <v>19</v>
      </c>
      <c r="X60" s="289">
        <v>15</v>
      </c>
    </row>
    <row r="61" spans="1:24" x14ac:dyDescent="0.25">
      <c r="A61" s="135">
        <v>15</v>
      </c>
      <c r="B61" s="72" t="s">
        <v>53</v>
      </c>
      <c r="C61" s="72" t="s">
        <v>68</v>
      </c>
      <c r="D61" s="289">
        <v>1</v>
      </c>
      <c r="E61" s="289">
        <v>3</v>
      </c>
      <c r="F61" s="289">
        <v>3</v>
      </c>
      <c r="G61" s="289">
        <v>4</v>
      </c>
      <c r="H61" s="289">
        <v>3</v>
      </c>
      <c r="I61" s="289">
        <v>1</v>
      </c>
      <c r="J61" s="289">
        <v>1</v>
      </c>
      <c r="K61" s="289">
        <v>4</v>
      </c>
      <c r="L61" s="289">
        <v>3</v>
      </c>
      <c r="M61" s="289">
        <v>3</v>
      </c>
      <c r="N61" s="289">
        <v>2</v>
      </c>
      <c r="O61" s="289">
        <v>4</v>
      </c>
      <c r="P61" s="289">
        <v>3</v>
      </c>
      <c r="Q61" s="289">
        <v>3</v>
      </c>
      <c r="R61" s="289">
        <v>2</v>
      </c>
      <c r="S61" s="289">
        <v>4</v>
      </c>
      <c r="T61" s="289">
        <v>2</v>
      </c>
      <c r="U61" s="289"/>
      <c r="V61" s="289">
        <f t="shared" si="4"/>
        <v>26</v>
      </c>
      <c r="W61" s="289">
        <f t="shared" si="4"/>
        <v>19</v>
      </c>
      <c r="X61" s="289">
        <v>14</v>
      </c>
    </row>
    <row r="62" spans="1:24" x14ac:dyDescent="0.25">
      <c r="H62" s="289"/>
      <c r="I62" s="289"/>
      <c r="J62" s="289"/>
      <c r="K62" s="289"/>
      <c r="L62" s="289"/>
      <c r="M62" s="289"/>
      <c r="N62" s="289"/>
      <c r="O62" s="289"/>
      <c r="P62" s="289"/>
      <c r="Q62" s="289"/>
      <c r="R62" s="289"/>
      <c r="S62" s="289"/>
      <c r="T62" s="289"/>
      <c r="U62" s="289"/>
    </row>
    <row r="63" spans="1:24" x14ac:dyDescent="0.25">
      <c r="B63" s="72" t="s">
        <v>739</v>
      </c>
      <c r="H63" s="289"/>
      <c r="I63" s="289"/>
      <c r="J63" s="289"/>
      <c r="K63" s="289"/>
      <c r="L63" s="289"/>
      <c r="M63" s="289"/>
      <c r="N63" s="289"/>
      <c r="O63" s="289"/>
      <c r="P63" s="289"/>
      <c r="Q63" s="289"/>
      <c r="R63" s="289"/>
      <c r="S63" s="289"/>
      <c r="T63" s="289"/>
      <c r="U63" s="289"/>
    </row>
    <row r="64" spans="1:24" x14ac:dyDescent="0.25">
      <c r="E64" s="344" t="s">
        <v>730</v>
      </c>
      <c r="F64" s="344"/>
      <c r="G64" s="344"/>
      <c r="H64" s="344"/>
      <c r="I64" s="344"/>
      <c r="J64" s="344"/>
      <c r="K64" s="344"/>
      <c r="L64" s="344"/>
      <c r="M64" s="344"/>
      <c r="N64" s="344"/>
      <c r="O64" s="344"/>
      <c r="P64" s="344"/>
      <c r="Q64" s="344"/>
      <c r="R64" s="344"/>
      <c r="S64" s="344"/>
      <c r="T64" s="344"/>
      <c r="U64" s="289"/>
    </row>
    <row r="65" spans="1:25" x14ac:dyDescent="0.25">
      <c r="B65" s="72" t="s">
        <v>2</v>
      </c>
      <c r="C65" s="72" t="s">
        <v>3</v>
      </c>
      <c r="D65" s="289" t="s">
        <v>59</v>
      </c>
      <c r="E65" s="344">
        <v>1</v>
      </c>
      <c r="F65" s="344"/>
      <c r="G65" s="344">
        <v>2</v>
      </c>
      <c r="H65" s="344"/>
      <c r="I65" s="344">
        <v>3</v>
      </c>
      <c r="J65" s="344"/>
      <c r="K65" s="344">
        <v>4</v>
      </c>
      <c r="L65" s="344"/>
      <c r="M65" s="344">
        <v>5</v>
      </c>
      <c r="N65" s="344"/>
      <c r="O65" s="344">
        <v>6</v>
      </c>
      <c r="P65" s="344"/>
      <c r="Q65" s="344">
        <v>7</v>
      </c>
      <c r="R65" s="344"/>
      <c r="S65" s="344">
        <v>8</v>
      </c>
      <c r="T65" s="344"/>
      <c r="U65" s="289"/>
      <c r="X65" s="289" t="s">
        <v>731</v>
      </c>
    </row>
    <row r="66" spans="1:25" x14ac:dyDescent="0.25">
      <c r="A66" s="289">
        <v>1</v>
      </c>
      <c r="B66" s="72" t="s">
        <v>79</v>
      </c>
      <c r="C66" s="72" t="s">
        <v>68</v>
      </c>
      <c r="D66" s="289" t="s">
        <v>698</v>
      </c>
      <c r="E66" s="289">
        <v>6</v>
      </c>
      <c r="F66" s="289">
        <v>3</v>
      </c>
      <c r="G66" s="289">
        <v>6</v>
      </c>
      <c r="H66" s="289">
        <v>5</v>
      </c>
      <c r="I66" s="289">
        <v>5</v>
      </c>
      <c r="J66" s="289">
        <v>1</v>
      </c>
      <c r="K66" s="289">
        <v>6</v>
      </c>
      <c r="L66" s="289">
        <v>3</v>
      </c>
      <c r="M66" s="289">
        <v>6</v>
      </c>
      <c r="N66" s="289">
        <v>4</v>
      </c>
      <c r="O66" s="289">
        <v>6</v>
      </c>
      <c r="P66" s="289">
        <v>4</v>
      </c>
      <c r="Q66" s="289">
        <v>6</v>
      </c>
      <c r="R66" s="289">
        <v>3</v>
      </c>
      <c r="S66" s="289">
        <v>6</v>
      </c>
      <c r="T66" s="289">
        <v>3</v>
      </c>
      <c r="U66" s="289"/>
      <c r="V66" s="289">
        <f t="shared" ref="V66:W69" si="5">SUM(E66+G66+I66+K66+M66+O66+Q66+S66)</f>
        <v>47</v>
      </c>
      <c r="W66" s="289">
        <f t="shared" si="5"/>
        <v>26</v>
      </c>
      <c r="X66" s="289">
        <v>34</v>
      </c>
      <c r="Y66" s="289" t="s">
        <v>65</v>
      </c>
    </row>
    <row r="67" spans="1:25" x14ac:dyDescent="0.25">
      <c r="A67" s="289">
        <v>2</v>
      </c>
      <c r="B67" s="72" t="s">
        <v>119</v>
      </c>
      <c r="C67" s="72" t="s">
        <v>47</v>
      </c>
      <c r="D67" s="289" t="s">
        <v>698</v>
      </c>
      <c r="E67" s="289">
        <v>6</v>
      </c>
      <c r="F67" s="289">
        <v>3</v>
      </c>
      <c r="G67" s="289">
        <v>6</v>
      </c>
      <c r="H67" s="289">
        <v>5</v>
      </c>
      <c r="I67" s="289">
        <v>6</v>
      </c>
      <c r="J67" s="289">
        <v>1</v>
      </c>
      <c r="K67" s="289">
        <v>5</v>
      </c>
      <c r="L67" s="289">
        <v>3</v>
      </c>
      <c r="M67" s="289">
        <v>6</v>
      </c>
      <c r="N67" s="289">
        <v>4</v>
      </c>
      <c r="O67" s="289">
        <v>6</v>
      </c>
      <c r="P67" s="289">
        <v>4</v>
      </c>
      <c r="Q67" s="289">
        <v>6</v>
      </c>
      <c r="R67" s="289">
        <v>3</v>
      </c>
      <c r="S67" s="289">
        <v>6</v>
      </c>
      <c r="T67" s="289">
        <v>3</v>
      </c>
      <c r="U67" s="289"/>
      <c r="V67" s="289">
        <f t="shared" si="5"/>
        <v>47</v>
      </c>
      <c r="W67" s="289">
        <f t="shared" si="5"/>
        <v>26</v>
      </c>
      <c r="X67" s="289">
        <v>32</v>
      </c>
      <c r="Y67" s="289" t="s">
        <v>65</v>
      </c>
    </row>
    <row r="68" spans="1:25" x14ac:dyDescent="0.25">
      <c r="A68" s="289">
        <v>3</v>
      </c>
      <c r="B68" s="72" t="s">
        <v>257</v>
      </c>
      <c r="C68" s="72" t="s">
        <v>45</v>
      </c>
      <c r="D68" s="289" t="s">
        <v>698</v>
      </c>
      <c r="E68" s="289">
        <v>6</v>
      </c>
      <c r="F68" s="289">
        <v>3</v>
      </c>
      <c r="G68" s="289">
        <v>5</v>
      </c>
      <c r="H68" s="289">
        <v>4</v>
      </c>
      <c r="I68" s="289">
        <v>6</v>
      </c>
      <c r="J68" s="289">
        <v>1</v>
      </c>
      <c r="K68" s="289">
        <v>6</v>
      </c>
      <c r="L68" s="289">
        <v>3</v>
      </c>
      <c r="M68" s="289">
        <v>6</v>
      </c>
      <c r="N68" s="289">
        <v>4</v>
      </c>
      <c r="O68" s="289">
        <v>6</v>
      </c>
      <c r="P68" s="289">
        <v>4</v>
      </c>
      <c r="Q68" s="289">
        <v>6</v>
      </c>
      <c r="R68" s="289">
        <v>3</v>
      </c>
      <c r="S68" s="289">
        <v>6</v>
      </c>
      <c r="T68" s="289">
        <v>3</v>
      </c>
      <c r="U68" s="289"/>
      <c r="V68" s="289">
        <f t="shared" si="5"/>
        <v>47</v>
      </c>
      <c r="W68" s="289">
        <f t="shared" si="5"/>
        <v>25</v>
      </c>
      <c r="X68" s="289">
        <v>42</v>
      </c>
      <c r="Y68" s="289" t="s">
        <v>65</v>
      </c>
    </row>
    <row r="69" spans="1:25" x14ac:dyDescent="0.25">
      <c r="A69" s="289">
        <v>4</v>
      </c>
      <c r="B69" s="72" t="s">
        <v>72</v>
      </c>
      <c r="C69" s="72" t="s">
        <v>45</v>
      </c>
      <c r="D69" s="289" t="s">
        <v>698</v>
      </c>
      <c r="E69" s="289">
        <v>4</v>
      </c>
      <c r="F69" s="289">
        <v>3</v>
      </c>
      <c r="G69" s="289">
        <v>6</v>
      </c>
      <c r="H69" s="289">
        <v>5</v>
      </c>
      <c r="I69" s="289">
        <v>6</v>
      </c>
      <c r="J69" s="289">
        <v>1</v>
      </c>
      <c r="K69" s="289">
        <v>5</v>
      </c>
      <c r="L69" s="289">
        <v>2</v>
      </c>
      <c r="M69" s="289">
        <v>6</v>
      </c>
      <c r="N69" s="289">
        <v>4</v>
      </c>
      <c r="O69" s="289">
        <v>6</v>
      </c>
      <c r="P69" s="289">
        <v>4</v>
      </c>
      <c r="Q69" s="289">
        <v>4</v>
      </c>
      <c r="R69" s="289">
        <v>1</v>
      </c>
      <c r="S69" s="289">
        <v>6</v>
      </c>
      <c r="T69" s="289">
        <v>3</v>
      </c>
      <c r="U69" s="289"/>
      <c r="V69" s="289">
        <f t="shared" si="5"/>
        <v>43</v>
      </c>
      <c r="W69" s="289">
        <f t="shared" si="5"/>
        <v>23</v>
      </c>
      <c r="X69" s="289">
        <v>28</v>
      </c>
    </row>
    <row r="71" spans="1:25" x14ac:dyDescent="0.25">
      <c r="B71" s="72" t="s">
        <v>740</v>
      </c>
    </row>
    <row r="72" spans="1:25" x14ac:dyDescent="0.25">
      <c r="E72" s="344" t="s">
        <v>730</v>
      </c>
      <c r="F72" s="344"/>
      <c r="G72" s="344"/>
      <c r="H72" s="344"/>
      <c r="I72" s="344"/>
      <c r="J72" s="344"/>
      <c r="K72" s="344"/>
      <c r="L72" s="344"/>
      <c r="M72" s="344"/>
      <c r="N72" s="344"/>
      <c r="O72" s="344"/>
      <c r="P72" s="344"/>
      <c r="Q72" s="344"/>
      <c r="R72" s="344"/>
      <c r="S72" s="344"/>
      <c r="T72" s="344"/>
      <c r="U72" s="289"/>
    </row>
    <row r="73" spans="1:25" x14ac:dyDescent="0.25">
      <c r="B73" s="72" t="s">
        <v>2</v>
      </c>
      <c r="C73" s="72" t="s">
        <v>3</v>
      </c>
      <c r="D73" s="289" t="s">
        <v>59</v>
      </c>
      <c r="E73" s="344">
        <v>1</v>
      </c>
      <c r="F73" s="344"/>
      <c r="G73" s="344">
        <v>2</v>
      </c>
      <c r="H73" s="344"/>
      <c r="I73" s="344">
        <v>3</v>
      </c>
      <c r="J73" s="344"/>
      <c r="K73" s="344">
        <v>4</v>
      </c>
      <c r="L73" s="344"/>
      <c r="M73" s="344">
        <v>5</v>
      </c>
      <c r="N73" s="344"/>
      <c r="O73" s="344">
        <v>6</v>
      </c>
      <c r="P73" s="344"/>
      <c r="Q73" s="344">
        <v>7</v>
      </c>
      <c r="R73" s="344"/>
      <c r="S73" s="344">
        <v>8</v>
      </c>
      <c r="T73" s="344"/>
      <c r="U73" s="289"/>
      <c r="X73" s="289" t="s">
        <v>731</v>
      </c>
    </row>
    <row r="74" spans="1:25" x14ac:dyDescent="0.25">
      <c r="A74" s="289">
        <v>1</v>
      </c>
      <c r="B74" s="72" t="s">
        <v>242</v>
      </c>
      <c r="C74" s="72" t="s">
        <v>45</v>
      </c>
      <c r="D74" s="289" t="s">
        <v>93</v>
      </c>
      <c r="E74" s="289">
        <v>5</v>
      </c>
      <c r="F74" s="289">
        <v>3</v>
      </c>
      <c r="G74" s="289">
        <v>3</v>
      </c>
      <c r="H74" s="289">
        <v>3</v>
      </c>
      <c r="I74" s="289">
        <v>4</v>
      </c>
      <c r="J74" s="289">
        <v>1</v>
      </c>
      <c r="K74" s="289">
        <v>4</v>
      </c>
      <c r="L74" s="289">
        <v>3</v>
      </c>
      <c r="M74" s="289">
        <v>4</v>
      </c>
      <c r="N74" s="289">
        <v>4</v>
      </c>
      <c r="O74" s="289">
        <v>5</v>
      </c>
      <c r="P74" s="289">
        <v>3</v>
      </c>
      <c r="Q74" s="289">
        <v>5</v>
      </c>
      <c r="R74" s="289">
        <v>3</v>
      </c>
      <c r="S74" s="289">
        <v>3</v>
      </c>
      <c r="T74" s="289">
        <v>3</v>
      </c>
      <c r="U74" s="289"/>
      <c r="V74" s="289">
        <f t="shared" ref="V74:W76" si="6">SUM(E74+G74+I74+K74+M74+O74+Q74+S74)</f>
        <v>33</v>
      </c>
      <c r="W74" s="289">
        <f t="shared" si="6"/>
        <v>23</v>
      </c>
      <c r="X74" s="289">
        <v>22</v>
      </c>
    </row>
    <row r="75" spans="1:25" x14ac:dyDescent="0.25">
      <c r="A75" s="289">
        <v>2</v>
      </c>
      <c r="B75" s="72" t="s">
        <v>718</v>
      </c>
      <c r="C75" s="72" t="s">
        <v>47</v>
      </c>
      <c r="D75" s="289" t="s">
        <v>93</v>
      </c>
      <c r="E75" s="289">
        <v>5</v>
      </c>
      <c r="F75" s="289">
        <v>2</v>
      </c>
      <c r="G75" s="289">
        <v>3</v>
      </c>
      <c r="H75" s="289">
        <v>2</v>
      </c>
      <c r="I75" s="289">
        <v>4</v>
      </c>
      <c r="J75" s="289">
        <v>1</v>
      </c>
      <c r="K75" s="289">
        <v>4</v>
      </c>
      <c r="L75" s="289">
        <v>3</v>
      </c>
      <c r="M75" s="289">
        <v>3</v>
      </c>
      <c r="N75" s="289">
        <v>3</v>
      </c>
      <c r="O75" s="289">
        <v>6</v>
      </c>
      <c r="P75" s="289">
        <v>4</v>
      </c>
      <c r="Q75" s="289">
        <v>3</v>
      </c>
      <c r="R75" s="289">
        <v>2</v>
      </c>
      <c r="S75" s="289">
        <v>4</v>
      </c>
      <c r="T75" s="289">
        <v>2</v>
      </c>
      <c r="U75" s="289"/>
      <c r="V75" s="289">
        <f t="shared" si="6"/>
        <v>32</v>
      </c>
      <c r="W75" s="289">
        <f t="shared" si="6"/>
        <v>19</v>
      </c>
      <c r="X75" s="289">
        <v>22</v>
      </c>
    </row>
    <row r="76" spans="1:25" x14ac:dyDescent="0.25">
      <c r="A76" s="289">
        <v>3</v>
      </c>
      <c r="B76" s="72" t="s">
        <v>108</v>
      </c>
      <c r="C76" s="72" t="s">
        <v>45</v>
      </c>
      <c r="D76" s="289" t="s">
        <v>93</v>
      </c>
      <c r="E76" s="289">
        <v>2</v>
      </c>
      <c r="F76" s="289">
        <v>2</v>
      </c>
      <c r="G76" s="289">
        <v>3</v>
      </c>
      <c r="H76" s="289">
        <v>3</v>
      </c>
      <c r="I76" s="289">
        <v>3</v>
      </c>
      <c r="J76" s="289">
        <v>1</v>
      </c>
      <c r="K76" s="289">
        <v>2</v>
      </c>
      <c r="L76" s="289">
        <v>2</v>
      </c>
      <c r="M76" s="289">
        <v>4</v>
      </c>
      <c r="N76" s="289">
        <v>3</v>
      </c>
      <c r="O76" s="289">
        <v>1</v>
      </c>
      <c r="P76" s="289">
        <v>1</v>
      </c>
      <c r="Q76" s="289">
        <v>1</v>
      </c>
      <c r="R76" s="289">
        <v>1</v>
      </c>
      <c r="S76" s="289">
        <v>3</v>
      </c>
      <c r="T76" s="289">
        <v>3</v>
      </c>
      <c r="U76" s="289"/>
      <c r="V76" s="289">
        <f t="shared" si="6"/>
        <v>19</v>
      </c>
      <c r="W76" s="289">
        <f t="shared" si="6"/>
        <v>16</v>
      </c>
      <c r="X76" s="289">
        <v>7</v>
      </c>
    </row>
    <row r="77" spans="1:25" x14ac:dyDescent="0.25">
      <c r="A77" s="289"/>
      <c r="H77" s="289"/>
      <c r="I77" s="289"/>
      <c r="J77" s="289"/>
      <c r="K77" s="289"/>
      <c r="L77" s="289"/>
      <c r="M77" s="289"/>
      <c r="N77" s="289"/>
      <c r="O77" s="289"/>
      <c r="P77" s="289"/>
      <c r="Q77" s="289"/>
      <c r="R77" s="289"/>
      <c r="S77" s="289"/>
      <c r="T77" s="289"/>
      <c r="U77" s="289"/>
    </row>
    <row r="78" spans="1:25" x14ac:dyDescent="0.25">
      <c r="A78" s="289">
        <v>1</v>
      </c>
      <c r="B78" s="72" t="s">
        <v>130</v>
      </c>
      <c r="C78" s="72" t="s">
        <v>64</v>
      </c>
      <c r="D78" s="289" t="s">
        <v>92</v>
      </c>
      <c r="E78" s="289">
        <v>4</v>
      </c>
      <c r="F78" s="289">
        <v>3</v>
      </c>
      <c r="G78" s="289">
        <v>6</v>
      </c>
      <c r="H78" s="289">
        <v>5</v>
      </c>
      <c r="I78" s="289">
        <v>4</v>
      </c>
      <c r="J78" s="289">
        <v>1</v>
      </c>
      <c r="K78" s="289">
        <v>4</v>
      </c>
      <c r="L78" s="289">
        <v>3</v>
      </c>
      <c r="M78" s="289">
        <v>5</v>
      </c>
      <c r="N78" s="289">
        <v>3</v>
      </c>
      <c r="O78" s="289">
        <v>6</v>
      </c>
      <c r="P78" s="289">
        <v>4</v>
      </c>
      <c r="Q78" s="289">
        <v>4</v>
      </c>
      <c r="R78" s="289">
        <v>2</v>
      </c>
      <c r="S78" s="289">
        <v>6</v>
      </c>
      <c r="T78" s="289">
        <v>3</v>
      </c>
      <c r="U78" s="289"/>
      <c r="V78" s="289">
        <f t="shared" ref="V78:W82" si="7">SUM(E78+G78+I78+K78+M78+O78+Q78+S78)</f>
        <v>39</v>
      </c>
      <c r="W78" s="289">
        <f t="shared" si="7"/>
        <v>24</v>
      </c>
      <c r="X78" s="289">
        <v>19</v>
      </c>
      <c r="Y78" s="289" t="s">
        <v>65</v>
      </c>
    </row>
    <row r="79" spans="1:25" x14ac:dyDescent="0.25">
      <c r="A79" s="289">
        <v>2</v>
      </c>
      <c r="B79" s="72" t="s">
        <v>108</v>
      </c>
      <c r="C79" s="72" t="s">
        <v>45</v>
      </c>
      <c r="D79" s="289" t="s">
        <v>92</v>
      </c>
      <c r="E79" s="289">
        <v>5</v>
      </c>
      <c r="F79" s="289">
        <v>3</v>
      </c>
      <c r="G79" s="289">
        <v>6</v>
      </c>
      <c r="H79" s="289">
        <v>5</v>
      </c>
      <c r="I79" s="289">
        <v>5</v>
      </c>
      <c r="J79" s="289">
        <v>1</v>
      </c>
      <c r="K79" s="289">
        <v>5</v>
      </c>
      <c r="L79" s="289">
        <v>3</v>
      </c>
      <c r="M79" s="289">
        <v>5</v>
      </c>
      <c r="N79" s="289">
        <v>3</v>
      </c>
      <c r="O79" s="289">
        <v>6</v>
      </c>
      <c r="P79" s="289">
        <v>4</v>
      </c>
      <c r="Q79" s="289">
        <v>3</v>
      </c>
      <c r="R79" s="289">
        <v>2</v>
      </c>
      <c r="S79" s="289">
        <v>3</v>
      </c>
      <c r="T79" s="289">
        <v>3</v>
      </c>
      <c r="U79" s="289"/>
      <c r="V79" s="289">
        <f t="shared" si="7"/>
        <v>38</v>
      </c>
      <c r="W79" s="289">
        <f t="shared" si="7"/>
        <v>24</v>
      </c>
      <c r="X79" s="289">
        <v>33</v>
      </c>
      <c r="Y79" s="289" t="s">
        <v>65</v>
      </c>
    </row>
    <row r="80" spans="1:25" x14ac:dyDescent="0.25">
      <c r="A80" s="289">
        <v>3</v>
      </c>
      <c r="B80" s="72" t="s">
        <v>71</v>
      </c>
      <c r="C80" s="72" t="s">
        <v>68</v>
      </c>
      <c r="D80" s="289" t="s">
        <v>92</v>
      </c>
      <c r="E80" s="289">
        <v>4</v>
      </c>
      <c r="F80" s="289">
        <v>2</v>
      </c>
      <c r="G80" s="289">
        <v>5</v>
      </c>
      <c r="H80" s="289">
        <v>4</v>
      </c>
      <c r="I80" s="289">
        <v>5</v>
      </c>
      <c r="J80" s="289">
        <v>1</v>
      </c>
      <c r="K80" s="289">
        <v>2</v>
      </c>
      <c r="L80" s="289">
        <v>1</v>
      </c>
      <c r="M80" s="289">
        <v>6</v>
      </c>
      <c r="N80" s="289">
        <v>4</v>
      </c>
      <c r="O80" s="289">
        <v>3</v>
      </c>
      <c r="P80" s="289">
        <v>2</v>
      </c>
      <c r="Q80" s="289">
        <v>4</v>
      </c>
      <c r="R80" s="289">
        <v>3</v>
      </c>
      <c r="S80" s="289">
        <v>3</v>
      </c>
      <c r="T80" s="289">
        <v>3</v>
      </c>
      <c r="U80" s="289"/>
      <c r="V80" s="289">
        <f t="shared" si="7"/>
        <v>32</v>
      </c>
      <c r="W80" s="289">
        <f t="shared" si="7"/>
        <v>20</v>
      </c>
      <c r="X80" s="289">
        <v>29</v>
      </c>
    </row>
    <row r="81" spans="1:25" x14ac:dyDescent="0.25">
      <c r="A81" s="289">
        <v>4</v>
      </c>
      <c r="B81" s="72" t="s">
        <v>233</v>
      </c>
      <c r="C81" s="72" t="s">
        <v>47</v>
      </c>
      <c r="D81" s="289" t="s">
        <v>92</v>
      </c>
      <c r="E81" s="289">
        <v>1</v>
      </c>
      <c r="F81" s="289">
        <v>1</v>
      </c>
      <c r="G81" s="289">
        <v>3</v>
      </c>
      <c r="H81" s="289">
        <v>3</v>
      </c>
      <c r="I81" s="289">
        <v>3</v>
      </c>
      <c r="J81" s="289">
        <v>1</v>
      </c>
      <c r="K81" s="289">
        <v>5</v>
      </c>
      <c r="L81" s="289">
        <v>3</v>
      </c>
      <c r="M81" s="289">
        <v>6</v>
      </c>
      <c r="N81" s="289">
        <v>4</v>
      </c>
      <c r="O81" s="289">
        <v>5</v>
      </c>
      <c r="P81" s="289">
        <v>4</v>
      </c>
      <c r="Q81" s="289">
        <v>4</v>
      </c>
      <c r="R81" s="289">
        <v>2</v>
      </c>
      <c r="S81" s="289">
        <v>4</v>
      </c>
      <c r="T81" s="289">
        <v>3</v>
      </c>
      <c r="U81" s="289"/>
      <c r="V81" s="289">
        <f t="shared" si="7"/>
        <v>31</v>
      </c>
      <c r="W81" s="289">
        <f t="shared" si="7"/>
        <v>21</v>
      </c>
      <c r="X81" s="289">
        <v>13</v>
      </c>
    </row>
    <row r="82" spans="1:25" x14ac:dyDescent="0.25">
      <c r="A82" s="289">
        <v>5</v>
      </c>
      <c r="B82" s="72" t="s">
        <v>735</v>
      </c>
      <c r="C82" s="72" t="s">
        <v>47</v>
      </c>
      <c r="D82" s="289" t="s">
        <v>92</v>
      </c>
      <c r="E82" s="289">
        <v>1</v>
      </c>
      <c r="F82" s="289">
        <v>1</v>
      </c>
      <c r="G82" s="289">
        <v>3</v>
      </c>
      <c r="H82" s="289">
        <v>3</v>
      </c>
      <c r="I82" s="289">
        <v>6</v>
      </c>
      <c r="J82" s="289">
        <v>1</v>
      </c>
      <c r="K82" s="289">
        <v>4</v>
      </c>
      <c r="L82" s="289">
        <v>2</v>
      </c>
      <c r="M82" s="289">
        <v>5</v>
      </c>
      <c r="N82" s="289">
        <v>4</v>
      </c>
      <c r="O82" s="289">
        <v>5</v>
      </c>
      <c r="P82" s="289">
        <v>4</v>
      </c>
      <c r="Q82" s="289">
        <v>5</v>
      </c>
      <c r="R82" s="289">
        <v>2</v>
      </c>
      <c r="S82" s="289">
        <v>2</v>
      </c>
      <c r="T82" s="289">
        <v>1</v>
      </c>
      <c r="U82" s="289"/>
      <c r="V82" s="289">
        <f t="shared" si="7"/>
        <v>31</v>
      </c>
      <c r="W82" s="289">
        <f t="shared" si="7"/>
        <v>18</v>
      </c>
      <c r="X82" s="289">
        <v>9</v>
      </c>
    </row>
    <row r="83" spans="1:25" x14ac:dyDescent="0.25">
      <c r="A83" s="289"/>
      <c r="H83" s="289"/>
      <c r="I83" s="289"/>
      <c r="J83" s="289"/>
      <c r="K83" s="289"/>
      <c r="L83" s="289"/>
      <c r="M83" s="289"/>
      <c r="N83" s="289"/>
      <c r="O83" s="289"/>
      <c r="P83" s="289"/>
      <c r="Q83" s="289"/>
      <c r="R83" s="289"/>
      <c r="S83" s="289"/>
      <c r="T83" s="289"/>
      <c r="U83" s="289"/>
    </row>
    <row r="84" spans="1:25" x14ac:dyDescent="0.25">
      <c r="A84" s="289">
        <v>1</v>
      </c>
      <c r="B84" s="72" t="s">
        <v>405</v>
      </c>
      <c r="C84" s="72" t="s">
        <v>45</v>
      </c>
      <c r="D84" s="289" t="s">
        <v>91</v>
      </c>
      <c r="E84" s="289">
        <v>4</v>
      </c>
      <c r="F84" s="289">
        <v>2</v>
      </c>
      <c r="G84" s="289">
        <v>6</v>
      </c>
      <c r="H84" s="289">
        <v>5</v>
      </c>
      <c r="I84" s="289">
        <v>4</v>
      </c>
      <c r="J84" s="289">
        <v>1</v>
      </c>
      <c r="K84" s="289">
        <v>6</v>
      </c>
      <c r="L84" s="289">
        <v>3</v>
      </c>
      <c r="M84" s="289">
        <v>6</v>
      </c>
      <c r="N84" s="289">
        <v>4</v>
      </c>
      <c r="O84" s="289">
        <v>4</v>
      </c>
      <c r="P84" s="289">
        <v>3</v>
      </c>
      <c r="Q84" s="289">
        <v>4</v>
      </c>
      <c r="R84" s="289">
        <v>2</v>
      </c>
      <c r="S84" s="289">
        <v>6</v>
      </c>
      <c r="T84" s="289">
        <v>3</v>
      </c>
      <c r="U84" s="289"/>
      <c r="V84" s="289">
        <f t="shared" ref="V84:W86" si="8">SUM(E84+G84+I84+K84+M84+O84+Q84+S84)</f>
        <v>40</v>
      </c>
      <c r="W84" s="289">
        <f t="shared" si="8"/>
        <v>23</v>
      </c>
      <c r="X84" s="289">
        <v>41</v>
      </c>
      <c r="Y84" s="289" t="s">
        <v>74</v>
      </c>
    </row>
    <row r="85" spans="1:25" x14ac:dyDescent="0.25">
      <c r="A85" s="289">
        <v>2</v>
      </c>
      <c r="B85" s="72" t="s">
        <v>56</v>
      </c>
      <c r="C85" s="72" t="s">
        <v>68</v>
      </c>
      <c r="D85" s="289" t="s">
        <v>91</v>
      </c>
      <c r="E85" s="289">
        <v>4</v>
      </c>
      <c r="F85" s="289">
        <v>2</v>
      </c>
      <c r="G85" s="289">
        <v>5</v>
      </c>
      <c r="H85" s="289">
        <v>4</v>
      </c>
      <c r="I85" s="289">
        <v>2</v>
      </c>
      <c r="J85" s="289">
        <v>1</v>
      </c>
      <c r="K85" s="289">
        <v>5</v>
      </c>
      <c r="L85" s="289">
        <v>3</v>
      </c>
      <c r="M85" s="289">
        <v>6</v>
      </c>
      <c r="N85" s="289">
        <v>4</v>
      </c>
      <c r="O85" s="289">
        <v>6</v>
      </c>
      <c r="P85" s="289">
        <v>4</v>
      </c>
      <c r="Q85" s="289">
        <v>2</v>
      </c>
      <c r="R85" s="289">
        <v>2</v>
      </c>
      <c r="S85" s="289">
        <v>6</v>
      </c>
      <c r="T85" s="289">
        <v>3</v>
      </c>
      <c r="U85" s="289"/>
      <c r="V85" s="289">
        <f t="shared" si="8"/>
        <v>36</v>
      </c>
      <c r="W85" s="289">
        <f t="shared" si="8"/>
        <v>23</v>
      </c>
      <c r="X85" s="289">
        <v>40</v>
      </c>
    </row>
    <row r="86" spans="1:25" x14ac:dyDescent="0.25">
      <c r="A86" s="289">
        <v>3</v>
      </c>
      <c r="B86" s="72" t="s">
        <v>117</v>
      </c>
      <c r="C86" s="72" t="s">
        <v>68</v>
      </c>
      <c r="D86" s="289" t="s">
        <v>91</v>
      </c>
      <c r="E86" s="289">
        <v>4</v>
      </c>
      <c r="F86" s="289">
        <v>2</v>
      </c>
      <c r="G86" s="289">
        <v>5</v>
      </c>
      <c r="H86" s="289">
        <v>4</v>
      </c>
      <c r="I86" s="289">
        <v>1</v>
      </c>
      <c r="J86" s="289">
        <v>1</v>
      </c>
      <c r="K86" s="289">
        <v>3</v>
      </c>
      <c r="L86" s="289">
        <v>2</v>
      </c>
      <c r="M86" s="289">
        <v>5</v>
      </c>
      <c r="N86" s="289">
        <v>4</v>
      </c>
      <c r="O86" s="289">
        <v>4</v>
      </c>
      <c r="P86" s="289">
        <v>3</v>
      </c>
      <c r="Q86" s="289">
        <v>1</v>
      </c>
      <c r="R86" s="289">
        <v>1</v>
      </c>
      <c r="S86" s="289">
        <v>0</v>
      </c>
      <c r="T86" s="289">
        <v>0</v>
      </c>
      <c r="U86" s="289"/>
      <c r="V86" s="289">
        <f t="shared" si="8"/>
        <v>23</v>
      </c>
      <c r="W86" s="289">
        <f t="shared" si="8"/>
        <v>17</v>
      </c>
      <c r="X86" s="289">
        <v>17</v>
      </c>
    </row>
    <row r="88" spans="1:25" x14ac:dyDescent="0.25">
      <c r="B88" s="72" t="s">
        <v>741</v>
      </c>
    </row>
    <row r="89" spans="1:25" x14ac:dyDescent="0.25">
      <c r="E89" s="344" t="s">
        <v>730</v>
      </c>
      <c r="F89" s="344"/>
      <c r="G89" s="344"/>
      <c r="H89" s="344"/>
      <c r="I89" s="344"/>
      <c r="J89" s="344"/>
      <c r="K89" s="344"/>
      <c r="L89" s="344"/>
      <c r="M89" s="344"/>
      <c r="N89" s="344"/>
      <c r="O89" s="344"/>
      <c r="P89" s="344"/>
      <c r="Q89" s="344"/>
      <c r="R89" s="344"/>
      <c r="S89" s="344"/>
      <c r="T89" s="344"/>
      <c r="U89" s="289"/>
    </row>
    <row r="90" spans="1:25" x14ac:dyDescent="0.25">
      <c r="B90" s="72" t="s">
        <v>2</v>
      </c>
      <c r="C90" s="72" t="s">
        <v>3</v>
      </c>
      <c r="D90" s="289" t="s">
        <v>742</v>
      </c>
      <c r="E90" s="344">
        <v>1</v>
      </c>
      <c r="F90" s="344"/>
      <c r="G90" s="344">
        <v>2</v>
      </c>
      <c r="H90" s="344"/>
      <c r="I90" s="344">
        <v>3</v>
      </c>
      <c r="J90" s="344"/>
      <c r="K90" s="344">
        <v>4</v>
      </c>
      <c r="L90" s="344"/>
      <c r="M90" s="344">
        <v>5</v>
      </c>
      <c r="N90" s="344"/>
      <c r="O90" s="344">
        <v>6</v>
      </c>
      <c r="P90" s="344"/>
      <c r="Q90" s="344">
        <v>7</v>
      </c>
      <c r="R90" s="344"/>
      <c r="S90" s="344">
        <v>8</v>
      </c>
      <c r="T90" s="344"/>
      <c r="U90" s="289"/>
      <c r="X90" s="289" t="s">
        <v>731</v>
      </c>
    </row>
    <row r="91" spans="1:25" x14ac:dyDescent="0.25">
      <c r="A91" s="289">
        <v>1</v>
      </c>
      <c r="B91" s="72" t="s">
        <v>241</v>
      </c>
      <c r="C91" s="72" t="s">
        <v>68</v>
      </c>
      <c r="D91" s="289" t="s">
        <v>96</v>
      </c>
      <c r="E91" s="289">
        <v>5</v>
      </c>
      <c r="F91" s="289">
        <v>3</v>
      </c>
      <c r="G91" s="289">
        <v>6</v>
      </c>
      <c r="H91" s="289">
        <v>5</v>
      </c>
      <c r="I91" s="289">
        <v>5</v>
      </c>
      <c r="J91" s="289">
        <v>1</v>
      </c>
      <c r="K91" s="289">
        <v>6</v>
      </c>
      <c r="L91" s="289">
        <v>3</v>
      </c>
      <c r="M91" s="289">
        <v>6</v>
      </c>
      <c r="N91" s="289">
        <v>4</v>
      </c>
      <c r="O91" s="289">
        <v>6</v>
      </c>
      <c r="P91" s="289">
        <v>4</v>
      </c>
      <c r="Q91" s="289">
        <v>6</v>
      </c>
      <c r="R91" s="289">
        <v>3</v>
      </c>
      <c r="S91" s="289">
        <v>5</v>
      </c>
      <c r="T91" s="289">
        <v>3</v>
      </c>
      <c r="U91" s="289"/>
      <c r="V91" s="289">
        <f t="shared" ref="V91:W96" si="9">SUM(E91+G91+I91+K91+M91+O91+Q91+S91)</f>
        <v>45</v>
      </c>
      <c r="W91" s="289">
        <f t="shared" si="9"/>
        <v>26</v>
      </c>
      <c r="X91" s="289">
        <v>34</v>
      </c>
      <c r="Y91" s="289" t="s">
        <v>65</v>
      </c>
    </row>
    <row r="92" spans="1:25" x14ac:dyDescent="0.25">
      <c r="A92" s="289">
        <v>2</v>
      </c>
      <c r="B92" s="72" t="s">
        <v>89</v>
      </c>
      <c r="C92" s="72" t="s">
        <v>68</v>
      </c>
      <c r="D92" s="289" t="s">
        <v>96</v>
      </c>
      <c r="E92" s="289">
        <v>5</v>
      </c>
      <c r="F92" s="289">
        <v>2</v>
      </c>
      <c r="G92" s="289">
        <v>4</v>
      </c>
      <c r="H92" s="289">
        <v>4</v>
      </c>
      <c r="I92" s="289">
        <v>4</v>
      </c>
      <c r="J92" s="289">
        <v>1</v>
      </c>
      <c r="K92" s="289">
        <v>5</v>
      </c>
      <c r="L92" s="289">
        <v>3</v>
      </c>
      <c r="M92" s="289">
        <v>5</v>
      </c>
      <c r="N92" s="289">
        <v>4</v>
      </c>
      <c r="O92" s="289">
        <v>5</v>
      </c>
      <c r="P92" s="289">
        <v>4</v>
      </c>
      <c r="Q92" s="289">
        <v>6</v>
      </c>
      <c r="R92" s="289">
        <v>3</v>
      </c>
      <c r="S92" s="289">
        <v>5</v>
      </c>
      <c r="T92" s="289">
        <v>2</v>
      </c>
      <c r="U92" s="289"/>
      <c r="V92" s="289">
        <f t="shared" si="9"/>
        <v>39</v>
      </c>
      <c r="W92" s="289">
        <f t="shared" si="9"/>
        <v>23</v>
      </c>
      <c r="X92" s="289">
        <v>30</v>
      </c>
      <c r="Y92" s="289" t="s">
        <v>65</v>
      </c>
    </row>
    <row r="93" spans="1:25" x14ac:dyDescent="0.25">
      <c r="A93" s="289">
        <v>3</v>
      </c>
      <c r="B93" s="72" t="s">
        <v>88</v>
      </c>
      <c r="C93" s="72" t="s">
        <v>45</v>
      </c>
      <c r="D93" s="289" t="s">
        <v>96</v>
      </c>
      <c r="E93" s="289">
        <v>3</v>
      </c>
      <c r="F93" s="289">
        <v>2</v>
      </c>
      <c r="G93" s="289">
        <v>5</v>
      </c>
      <c r="H93" s="289">
        <v>4</v>
      </c>
      <c r="I93" s="289">
        <v>4</v>
      </c>
      <c r="J93" s="289">
        <v>1</v>
      </c>
      <c r="K93" s="289">
        <v>6</v>
      </c>
      <c r="L93" s="289">
        <v>3</v>
      </c>
      <c r="M93" s="289">
        <v>6</v>
      </c>
      <c r="N93" s="289">
        <v>4</v>
      </c>
      <c r="O93" s="289">
        <v>6</v>
      </c>
      <c r="P93" s="289">
        <v>4</v>
      </c>
      <c r="Q93" s="289">
        <v>3</v>
      </c>
      <c r="R93" s="289">
        <v>2</v>
      </c>
      <c r="S93" s="289">
        <v>6</v>
      </c>
      <c r="T93" s="289">
        <v>3</v>
      </c>
      <c r="U93" s="289"/>
      <c r="V93" s="289">
        <f t="shared" si="9"/>
        <v>39</v>
      </c>
      <c r="W93" s="289">
        <f t="shared" si="9"/>
        <v>23</v>
      </c>
      <c r="X93" s="289">
        <v>21</v>
      </c>
      <c r="Y93" s="289" t="s">
        <v>65</v>
      </c>
    </row>
    <row r="94" spans="1:25" x14ac:dyDescent="0.25">
      <c r="A94" s="289">
        <v>4</v>
      </c>
      <c r="B94" s="72" t="s">
        <v>703</v>
      </c>
      <c r="C94" s="72" t="s">
        <v>47</v>
      </c>
      <c r="D94" s="289" t="s">
        <v>96</v>
      </c>
      <c r="E94" s="289">
        <v>5</v>
      </c>
      <c r="F94" s="289">
        <v>3</v>
      </c>
      <c r="G94" s="289">
        <v>4</v>
      </c>
      <c r="H94" s="289">
        <v>4</v>
      </c>
      <c r="I94" s="289">
        <v>4</v>
      </c>
      <c r="J94" s="289">
        <v>1</v>
      </c>
      <c r="K94" s="289">
        <v>3</v>
      </c>
      <c r="L94" s="289">
        <v>2</v>
      </c>
      <c r="M94" s="289">
        <v>4</v>
      </c>
      <c r="N94" s="289">
        <v>2</v>
      </c>
      <c r="O94" s="289">
        <v>5</v>
      </c>
      <c r="P94" s="289">
        <v>3</v>
      </c>
      <c r="Q94" s="289">
        <v>2</v>
      </c>
      <c r="R94" s="289">
        <v>1</v>
      </c>
      <c r="S94" s="289">
        <v>5</v>
      </c>
      <c r="T94" s="289">
        <v>3</v>
      </c>
      <c r="U94" s="289"/>
      <c r="V94" s="289">
        <f t="shared" si="9"/>
        <v>32</v>
      </c>
      <c r="W94" s="289">
        <f t="shared" si="9"/>
        <v>19</v>
      </c>
      <c r="X94" s="289">
        <v>29</v>
      </c>
    </row>
    <row r="95" spans="1:25" x14ac:dyDescent="0.25">
      <c r="A95" s="289">
        <v>5</v>
      </c>
      <c r="B95" s="72" t="s">
        <v>364</v>
      </c>
      <c r="C95" s="72" t="s">
        <v>47</v>
      </c>
      <c r="D95" s="289" t="s">
        <v>96</v>
      </c>
      <c r="E95" s="289">
        <v>5</v>
      </c>
      <c r="F95" s="289">
        <v>3</v>
      </c>
      <c r="G95" s="289">
        <v>3</v>
      </c>
      <c r="H95" s="289">
        <v>2</v>
      </c>
      <c r="I95" s="289">
        <v>1</v>
      </c>
      <c r="J95" s="289">
        <v>1</v>
      </c>
      <c r="K95" s="289">
        <v>4</v>
      </c>
      <c r="L95" s="289">
        <v>3</v>
      </c>
      <c r="M95" s="289">
        <v>5</v>
      </c>
      <c r="N95" s="289">
        <v>4</v>
      </c>
      <c r="O95" s="289">
        <v>5</v>
      </c>
      <c r="P95" s="289">
        <v>3</v>
      </c>
      <c r="Q95" s="289">
        <v>1</v>
      </c>
      <c r="R95" s="289">
        <v>1</v>
      </c>
      <c r="S95" s="289">
        <v>2</v>
      </c>
      <c r="T95" s="289">
        <v>2</v>
      </c>
      <c r="U95" s="289"/>
      <c r="V95" s="289">
        <f t="shared" si="9"/>
        <v>26</v>
      </c>
      <c r="W95" s="289">
        <f t="shared" si="9"/>
        <v>19</v>
      </c>
      <c r="X95" s="289">
        <v>26</v>
      </c>
    </row>
    <row r="96" spans="1:25" x14ac:dyDescent="0.25">
      <c r="A96" s="289">
        <v>6</v>
      </c>
      <c r="B96" s="72" t="s">
        <v>251</v>
      </c>
      <c r="C96" s="72" t="s">
        <v>50</v>
      </c>
      <c r="D96" s="289" t="s">
        <v>96</v>
      </c>
      <c r="E96" s="289">
        <v>2</v>
      </c>
      <c r="F96" s="289">
        <v>1</v>
      </c>
      <c r="G96" s="289">
        <v>1</v>
      </c>
      <c r="H96" s="289">
        <v>1</v>
      </c>
      <c r="I96" s="289">
        <v>2</v>
      </c>
      <c r="J96" s="289">
        <v>1</v>
      </c>
      <c r="K96" s="289">
        <v>1</v>
      </c>
      <c r="L96" s="289">
        <v>1</v>
      </c>
      <c r="M96" s="289">
        <v>3</v>
      </c>
      <c r="N96" s="289">
        <v>3</v>
      </c>
      <c r="O96" s="289">
        <v>2</v>
      </c>
      <c r="P96" s="289">
        <v>2</v>
      </c>
      <c r="Q96" s="289">
        <v>3</v>
      </c>
      <c r="R96" s="289">
        <v>2</v>
      </c>
      <c r="S96" s="289">
        <v>4</v>
      </c>
      <c r="T96" s="289">
        <v>2</v>
      </c>
      <c r="U96" s="289"/>
      <c r="V96" s="289">
        <f t="shared" si="9"/>
        <v>18</v>
      </c>
      <c r="W96" s="289">
        <f t="shared" si="9"/>
        <v>13</v>
      </c>
      <c r="X96" s="289">
        <v>15</v>
      </c>
    </row>
    <row r="97" spans="1:25" x14ac:dyDescent="0.25">
      <c r="A97" s="289"/>
      <c r="H97" s="289"/>
      <c r="I97" s="289"/>
      <c r="J97" s="289"/>
      <c r="K97" s="289"/>
      <c r="L97" s="289"/>
      <c r="M97" s="289"/>
      <c r="N97" s="289"/>
      <c r="O97" s="289"/>
      <c r="P97" s="289"/>
      <c r="Q97" s="289"/>
      <c r="R97" s="289"/>
      <c r="S97" s="289"/>
      <c r="T97" s="289"/>
      <c r="U97" s="289"/>
    </row>
    <row r="98" spans="1:25" x14ac:dyDescent="0.25">
      <c r="A98" s="289">
        <v>1</v>
      </c>
      <c r="B98" s="72" t="s">
        <v>67</v>
      </c>
      <c r="C98" s="72" t="s">
        <v>68</v>
      </c>
      <c r="D98" s="289" t="s">
        <v>95</v>
      </c>
      <c r="E98" s="289">
        <v>4</v>
      </c>
      <c r="F98" s="289">
        <v>2</v>
      </c>
      <c r="G98" s="289">
        <v>5</v>
      </c>
      <c r="H98" s="289">
        <v>4</v>
      </c>
      <c r="I98" s="289">
        <v>6</v>
      </c>
      <c r="J98" s="289">
        <v>1</v>
      </c>
      <c r="K98" s="289">
        <v>4</v>
      </c>
      <c r="L98" s="289">
        <v>2</v>
      </c>
      <c r="M98" s="289">
        <v>4</v>
      </c>
      <c r="N98" s="289">
        <v>3</v>
      </c>
      <c r="O98" s="289">
        <v>6</v>
      </c>
      <c r="P98" s="289">
        <v>4</v>
      </c>
      <c r="Q98" s="289">
        <v>4</v>
      </c>
      <c r="R98" s="289">
        <v>2</v>
      </c>
      <c r="S98" s="289">
        <v>5</v>
      </c>
      <c r="T98" s="289">
        <v>3</v>
      </c>
      <c r="U98" s="289"/>
      <c r="V98" s="289">
        <f t="shared" ref="V98:W100" si="10">SUM(E98+G98+I98+K98+M98+O98+Q98+S98)</f>
        <v>38</v>
      </c>
      <c r="W98" s="289">
        <f t="shared" si="10"/>
        <v>21</v>
      </c>
      <c r="X98" s="289">
        <v>33</v>
      </c>
    </row>
    <row r="99" spans="1:25" x14ac:dyDescent="0.25">
      <c r="A99" s="289">
        <v>2</v>
      </c>
      <c r="B99" s="72" t="s">
        <v>63</v>
      </c>
      <c r="C99" s="72" t="s">
        <v>64</v>
      </c>
      <c r="D99" s="289" t="s">
        <v>95</v>
      </c>
      <c r="E99" s="289">
        <v>5</v>
      </c>
      <c r="F99" s="289">
        <v>3</v>
      </c>
      <c r="G99" s="289">
        <v>4</v>
      </c>
      <c r="H99" s="289">
        <v>4</v>
      </c>
      <c r="I99" s="289">
        <v>4</v>
      </c>
      <c r="J99" s="289">
        <v>1</v>
      </c>
      <c r="K99" s="289">
        <v>5</v>
      </c>
      <c r="L99" s="289">
        <v>3</v>
      </c>
      <c r="M99" s="289">
        <v>4</v>
      </c>
      <c r="N99" s="289">
        <v>4</v>
      </c>
      <c r="O99" s="289">
        <v>5</v>
      </c>
      <c r="P99" s="289">
        <v>4</v>
      </c>
      <c r="Q99" s="289">
        <v>4</v>
      </c>
      <c r="R99" s="289">
        <v>3</v>
      </c>
      <c r="S99" s="289">
        <v>6</v>
      </c>
      <c r="T99" s="289">
        <v>3</v>
      </c>
      <c r="U99" s="289"/>
      <c r="V99" s="289">
        <f t="shared" si="10"/>
        <v>37</v>
      </c>
      <c r="W99" s="289">
        <f t="shared" si="10"/>
        <v>25</v>
      </c>
      <c r="X99" s="289">
        <v>15</v>
      </c>
    </row>
    <row r="100" spans="1:25" x14ac:dyDescent="0.25">
      <c r="A100" s="289">
        <v>3</v>
      </c>
      <c r="B100" s="72" t="s">
        <v>732</v>
      </c>
      <c r="C100" s="72" t="s">
        <v>50</v>
      </c>
      <c r="D100" s="289" t="s">
        <v>95</v>
      </c>
      <c r="E100" s="289">
        <v>5</v>
      </c>
      <c r="F100" s="289">
        <v>3</v>
      </c>
      <c r="G100" s="289">
        <v>3</v>
      </c>
      <c r="H100" s="289">
        <v>3</v>
      </c>
      <c r="I100" s="289">
        <v>6</v>
      </c>
      <c r="J100" s="289">
        <v>1</v>
      </c>
      <c r="K100" s="289">
        <v>1</v>
      </c>
      <c r="L100" s="289">
        <v>1</v>
      </c>
      <c r="M100" s="289">
        <v>5</v>
      </c>
      <c r="N100" s="289">
        <v>4</v>
      </c>
      <c r="O100" s="289">
        <v>6</v>
      </c>
      <c r="P100" s="289">
        <v>4</v>
      </c>
      <c r="Q100" s="289">
        <v>6</v>
      </c>
      <c r="R100" s="289">
        <v>3</v>
      </c>
      <c r="S100" s="289">
        <v>5</v>
      </c>
      <c r="T100" s="289">
        <v>2</v>
      </c>
      <c r="U100" s="289"/>
      <c r="V100" s="289">
        <f t="shared" si="10"/>
        <v>37</v>
      </c>
      <c r="W100" s="289">
        <f t="shared" si="10"/>
        <v>21</v>
      </c>
      <c r="X100" s="289">
        <v>18</v>
      </c>
    </row>
    <row r="101" spans="1:25" x14ac:dyDescent="0.25">
      <c r="A101" s="289"/>
      <c r="H101" s="289"/>
      <c r="I101" s="289"/>
      <c r="J101" s="289"/>
      <c r="K101" s="289"/>
      <c r="L101" s="289"/>
      <c r="M101" s="289"/>
      <c r="N101" s="289"/>
      <c r="O101" s="289"/>
      <c r="P101" s="289"/>
      <c r="Q101" s="289"/>
      <c r="R101" s="289"/>
      <c r="S101" s="289"/>
      <c r="T101" s="289"/>
      <c r="U101" s="289"/>
    </row>
    <row r="102" spans="1:25" x14ac:dyDescent="0.25">
      <c r="A102" s="289">
        <v>1</v>
      </c>
      <c r="B102" s="72" t="s">
        <v>82</v>
      </c>
      <c r="C102" s="72" t="s">
        <v>47</v>
      </c>
      <c r="D102" s="289" t="s">
        <v>94</v>
      </c>
      <c r="E102" s="289">
        <v>6</v>
      </c>
      <c r="F102" s="289">
        <v>3</v>
      </c>
      <c r="G102" s="289">
        <v>6</v>
      </c>
      <c r="H102" s="289">
        <v>5</v>
      </c>
      <c r="I102" s="289">
        <v>6</v>
      </c>
      <c r="J102" s="289">
        <v>1</v>
      </c>
      <c r="K102" s="289">
        <v>6</v>
      </c>
      <c r="L102" s="289">
        <v>3</v>
      </c>
      <c r="M102" s="289">
        <v>6</v>
      </c>
      <c r="N102" s="289">
        <v>4</v>
      </c>
      <c r="O102" s="289">
        <v>6</v>
      </c>
      <c r="P102" s="289">
        <v>4</v>
      </c>
      <c r="Q102" s="289">
        <v>5</v>
      </c>
      <c r="R102" s="289">
        <v>3</v>
      </c>
      <c r="S102" s="289">
        <v>6</v>
      </c>
      <c r="T102" s="289">
        <v>3</v>
      </c>
      <c r="U102" s="289"/>
      <c r="V102" s="289">
        <f t="shared" ref="V102:W105" si="11">SUM(E102+G102+I102+K102+M102+O102+Q102+S102)</f>
        <v>47</v>
      </c>
      <c r="W102" s="289">
        <f t="shared" si="11"/>
        <v>26</v>
      </c>
      <c r="X102" s="289">
        <v>49</v>
      </c>
      <c r="Y102" s="289" t="s">
        <v>74</v>
      </c>
    </row>
    <row r="103" spans="1:25" x14ac:dyDescent="0.25">
      <c r="A103" s="289">
        <v>2</v>
      </c>
      <c r="B103" s="72" t="s">
        <v>70</v>
      </c>
      <c r="C103" s="72" t="s">
        <v>50</v>
      </c>
      <c r="D103" s="289" t="s">
        <v>94</v>
      </c>
      <c r="E103" s="289">
        <v>6</v>
      </c>
      <c r="F103" s="289">
        <v>3</v>
      </c>
      <c r="G103" s="289">
        <v>6</v>
      </c>
      <c r="H103" s="289">
        <v>5</v>
      </c>
      <c r="I103" s="289">
        <v>6</v>
      </c>
      <c r="J103" s="289">
        <v>1</v>
      </c>
      <c r="K103" s="289">
        <v>6</v>
      </c>
      <c r="L103" s="289">
        <v>3</v>
      </c>
      <c r="M103" s="289">
        <v>6</v>
      </c>
      <c r="N103" s="289">
        <v>4</v>
      </c>
      <c r="O103" s="289">
        <v>6</v>
      </c>
      <c r="P103" s="289">
        <v>4</v>
      </c>
      <c r="Q103" s="289">
        <v>6</v>
      </c>
      <c r="R103" s="289">
        <v>3</v>
      </c>
      <c r="S103" s="289">
        <v>4</v>
      </c>
      <c r="T103" s="289">
        <v>3</v>
      </c>
      <c r="U103" s="289"/>
      <c r="V103" s="289">
        <f t="shared" si="11"/>
        <v>46</v>
      </c>
      <c r="W103" s="289">
        <f t="shared" si="11"/>
        <v>26</v>
      </c>
      <c r="X103" s="289">
        <v>42</v>
      </c>
      <c r="Y103" s="289" t="s">
        <v>65</v>
      </c>
    </row>
    <row r="104" spans="1:25" x14ac:dyDescent="0.25">
      <c r="A104" s="289">
        <v>3</v>
      </c>
      <c r="B104" s="72" t="s">
        <v>235</v>
      </c>
      <c r="C104" s="72" t="s">
        <v>47</v>
      </c>
      <c r="D104" s="289" t="s">
        <v>94</v>
      </c>
      <c r="E104" s="289">
        <v>4</v>
      </c>
      <c r="F104" s="289">
        <v>3</v>
      </c>
      <c r="G104" s="289">
        <v>5</v>
      </c>
      <c r="H104" s="289">
        <v>4</v>
      </c>
      <c r="I104" s="289">
        <v>3</v>
      </c>
      <c r="J104" s="289">
        <v>1</v>
      </c>
      <c r="K104" s="289">
        <v>6</v>
      </c>
      <c r="L104" s="289">
        <v>3</v>
      </c>
      <c r="M104" s="289">
        <v>6</v>
      </c>
      <c r="N104" s="289">
        <v>4</v>
      </c>
      <c r="O104" s="289">
        <v>5</v>
      </c>
      <c r="P104" s="289">
        <v>3</v>
      </c>
      <c r="Q104" s="289">
        <v>5</v>
      </c>
      <c r="R104" s="289">
        <v>2</v>
      </c>
      <c r="S104" s="289">
        <v>5</v>
      </c>
      <c r="T104" s="289">
        <v>2</v>
      </c>
      <c r="U104" s="289"/>
      <c r="V104" s="289">
        <f t="shared" si="11"/>
        <v>39</v>
      </c>
      <c r="W104" s="289">
        <f t="shared" si="11"/>
        <v>22</v>
      </c>
      <c r="X104" s="289">
        <v>26</v>
      </c>
      <c r="Y104" s="289" t="s">
        <v>65</v>
      </c>
    </row>
    <row r="105" spans="1:25" x14ac:dyDescent="0.25">
      <c r="A105" s="289">
        <v>4</v>
      </c>
      <c r="B105" s="72" t="s">
        <v>86</v>
      </c>
      <c r="C105" s="72" t="s">
        <v>50</v>
      </c>
      <c r="D105" s="289" t="s">
        <v>94</v>
      </c>
      <c r="E105" s="289">
        <v>3</v>
      </c>
      <c r="F105" s="289">
        <v>2</v>
      </c>
      <c r="G105" s="289">
        <v>2</v>
      </c>
      <c r="H105" s="289">
        <v>1</v>
      </c>
      <c r="I105" s="289">
        <v>1</v>
      </c>
      <c r="J105" s="289">
        <v>1</v>
      </c>
      <c r="K105" s="289">
        <v>5</v>
      </c>
      <c r="L105" s="289">
        <v>2</v>
      </c>
      <c r="M105" s="289">
        <v>6</v>
      </c>
      <c r="N105" s="289">
        <v>4</v>
      </c>
      <c r="O105" s="289">
        <v>6</v>
      </c>
      <c r="P105" s="289">
        <v>4</v>
      </c>
      <c r="Q105" s="289">
        <v>5</v>
      </c>
      <c r="R105" s="289">
        <v>3</v>
      </c>
      <c r="S105" s="289">
        <v>5</v>
      </c>
      <c r="T105" s="289">
        <v>3</v>
      </c>
      <c r="U105" s="289"/>
      <c r="V105" s="289">
        <f t="shared" si="11"/>
        <v>33</v>
      </c>
      <c r="W105" s="289">
        <f t="shared" si="11"/>
        <v>20</v>
      </c>
      <c r="X105" s="289">
        <v>26</v>
      </c>
    </row>
  </sheetData>
  <mergeCells count="36">
    <mergeCell ref="E3:T3"/>
    <mergeCell ref="E4:F4"/>
    <mergeCell ref="G4:H4"/>
    <mergeCell ref="I4:J4"/>
    <mergeCell ref="K4:L4"/>
    <mergeCell ref="M4:N4"/>
    <mergeCell ref="O4:P4"/>
    <mergeCell ref="Q4:R4"/>
    <mergeCell ref="S4:T4"/>
    <mergeCell ref="M73:N73"/>
    <mergeCell ref="O73:P73"/>
    <mergeCell ref="Q73:R73"/>
    <mergeCell ref="S73:T73"/>
    <mergeCell ref="E64:T64"/>
    <mergeCell ref="E65:F65"/>
    <mergeCell ref="G65:H65"/>
    <mergeCell ref="S65:T65"/>
    <mergeCell ref="I65:J65"/>
    <mergeCell ref="K65:L65"/>
    <mergeCell ref="M65:N65"/>
    <mergeCell ref="O65:P65"/>
    <mergeCell ref="Q65:R65"/>
    <mergeCell ref="E89:T89"/>
    <mergeCell ref="E90:F90"/>
    <mergeCell ref="G90:H90"/>
    <mergeCell ref="I90:J90"/>
    <mergeCell ref="K90:L90"/>
    <mergeCell ref="M90:N90"/>
    <mergeCell ref="O90:P90"/>
    <mergeCell ref="Q90:R90"/>
    <mergeCell ref="S90:T90"/>
    <mergeCell ref="E72:T72"/>
    <mergeCell ref="E73:F73"/>
    <mergeCell ref="G73:H73"/>
    <mergeCell ref="I73:J73"/>
    <mergeCell ref="K73:L7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63"/>
  <sheetViews>
    <sheetView workbookViewId="0">
      <selection activeCell="AZ91" sqref="AZ91"/>
    </sheetView>
  </sheetViews>
  <sheetFormatPr defaultRowHeight="15" x14ac:dyDescent="0.25"/>
  <cols>
    <col min="1" max="1" width="3.7109375" customWidth="1"/>
    <col min="2" max="2" width="19" customWidth="1"/>
    <col min="3" max="3" width="14.5703125" customWidth="1"/>
    <col min="4" max="4" width="6.7109375" customWidth="1"/>
    <col min="5" max="36" width="1.7109375" customWidth="1"/>
    <col min="37" max="37" width="2.7109375" customWidth="1"/>
    <col min="38" max="38" width="1.7109375" customWidth="1"/>
    <col min="39" max="40" width="2.7109375" customWidth="1"/>
    <col min="41" max="49" width="3.7109375" customWidth="1"/>
  </cols>
  <sheetData>
    <row r="1" spans="1:53" ht="36" x14ac:dyDescent="0.55000000000000004">
      <c r="A1" s="351" t="s">
        <v>755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  <c r="O1" s="351"/>
      <c r="P1" s="351"/>
      <c r="Q1" s="351"/>
      <c r="R1" s="351"/>
      <c r="S1" s="351"/>
      <c r="T1" s="351"/>
      <c r="U1" s="351"/>
      <c r="V1" s="351"/>
      <c r="W1" s="351"/>
      <c r="X1" s="351"/>
      <c r="Y1" s="351"/>
      <c r="Z1" s="351"/>
      <c r="AA1" s="351"/>
      <c r="AB1" s="351"/>
      <c r="AC1" s="351"/>
      <c r="AD1" s="351"/>
      <c r="AE1" s="351"/>
      <c r="AF1" s="351"/>
      <c r="AG1" s="351"/>
      <c r="AH1" s="351"/>
      <c r="AI1" s="351"/>
      <c r="AJ1" s="351"/>
      <c r="AK1" s="351"/>
      <c r="AL1" s="351"/>
      <c r="AM1" s="351"/>
      <c r="AN1" s="351"/>
      <c r="AO1" s="351"/>
      <c r="AP1" s="351"/>
      <c r="AQ1" s="351"/>
      <c r="AR1" s="351"/>
      <c r="AS1" s="351"/>
      <c r="AT1" s="351"/>
      <c r="AU1" s="351"/>
      <c r="AV1" s="351"/>
      <c r="AW1" s="351"/>
      <c r="AX1" s="351"/>
      <c r="AY1" s="351"/>
      <c r="AZ1" s="351"/>
      <c r="BA1" s="351"/>
    </row>
    <row r="2" spans="1:53" ht="26.25" x14ac:dyDescent="0.4">
      <c r="A2" s="352" t="s">
        <v>756</v>
      </c>
      <c r="B2" s="352"/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52"/>
      <c r="Q2" s="352"/>
      <c r="R2" s="352"/>
      <c r="S2" s="352"/>
      <c r="T2" s="352"/>
      <c r="U2" s="352"/>
      <c r="V2" s="352"/>
      <c r="W2" s="352"/>
      <c r="X2" s="352"/>
      <c r="Y2" s="352"/>
      <c r="Z2" s="352"/>
      <c r="AA2" s="352"/>
      <c r="AB2" s="352"/>
      <c r="AC2" s="352"/>
      <c r="AD2" s="352"/>
      <c r="AE2" s="352"/>
      <c r="AF2" s="352"/>
      <c r="AG2" s="352"/>
      <c r="AH2" s="352"/>
      <c r="AI2" s="352"/>
      <c r="AJ2" s="352"/>
      <c r="AK2" s="352"/>
      <c r="AL2" s="352"/>
      <c r="AM2" s="352"/>
      <c r="AN2" s="352"/>
      <c r="AO2" s="352"/>
      <c r="AP2" s="352"/>
      <c r="AQ2" s="352"/>
      <c r="AR2" s="352"/>
      <c r="AS2" s="352"/>
      <c r="AT2" s="352"/>
      <c r="AU2" s="352"/>
      <c r="AV2" s="352"/>
      <c r="AW2" s="352"/>
      <c r="AX2" s="352"/>
      <c r="AY2" s="352"/>
      <c r="AZ2" s="352"/>
      <c r="BA2" s="352"/>
    </row>
    <row r="3" spans="1:53" x14ac:dyDescent="0.25">
      <c r="A3" s="135"/>
      <c r="B3" s="135"/>
      <c r="C3" s="135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  <c r="R3" s="296"/>
      <c r="S3" s="296"/>
      <c r="T3" s="296"/>
      <c r="U3" s="296"/>
      <c r="V3" s="296"/>
      <c r="W3" s="296"/>
      <c r="X3" s="296"/>
      <c r="Y3" s="296"/>
      <c r="Z3" s="296"/>
      <c r="AA3" s="296"/>
      <c r="AB3" s="296"/>
      <c r="AC3" s="296"/>
      <c r="AD3" s="296"/>
      <c r="AE3" s="296"/>
      <c r="AF3" s="296"/>
      <c r="AG3" s="296"/>
      <c r="AH3" s="296"/>
      <c r="AI3" s="296"/>
      <c r="AJ3" s="296"/>
      <c r="AK3" s="81"/>
      <c r="AL3" s="81"/>
      <c r="AM3" s="81"/>
      <c r="AN3" s="296"/>
      <c r="AO3" s="296"/>
      <c r="AP3" s="296"/>
      <c r="AQ3" s="296"/>
      <c r="AR3" s="296"/>
      <c r="AS3" s="296"/>
      <c r="AT3" s="296"/>
      <c r="AU3" s="296"/>
      <c r="AV3" s="296"/>
      <c r="AW3" s="296"/>
      <c r="AX3" s="296"/>
      <c r="AY3" s="81"/>
      <c r="AZ3" s="81"/>
      <c r="BA3" s="296"/>
    </row>
    <row r="4" spans="1:53" ht="15.75" thickBot="1" x14ac:dyDescent="0.3">
      <c r="A4" s="60" t="s">
        <v>104</v>
      </c>
      <c r="B4" s="60" t="s">
        <v>2</v>
      </c>
      <c r="C4" s="60" t="s">
        <v>3</v>
      </c>
      <c r="D4" s="297" t="s">
        <v>59</v>
      </c>
      <c r="E4" s="297"/>
      <c r="F4" s="297"/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97"/>
      <c r="S4" s="297"/>
      <c r="T4" s="297"/>
      <c r="U4" s="297"/>
      <c r="V4" s="297"/>
      <c r="W4" s="297"/>
      <c r="X4" s="297" t="s">
        <v>105</v>
      </c>
      <c r="Y4" s="297"/>
      <c r="Z4" s="297"/>
      <c r="AA4" s="297"/>
      <c r="AB4" s="297"/>
      <c r="AC4" s="297"/>
      <c r="AD4" s="297"/>
      <c r="AE4" s="297"/>
      <c r="AF4" s="297"/>
      <c r="AG4" s="297"/>
      <c r="AH4" s="297"/>
      <c r="AI4" s="297"/>
      <c r="AJ4" s="297"/>
      <c r="AK4" s="332"/>
      <c r="AL4" s="332"/>
      <c r="AM4" s="332"/>
      <c r="AN4" s="297"/>
      <c r="AO4" s="297"/>
      <c r="AP4" s="297"/>
      <c r="AQ4" s="297"/>
      <c r="AR4" s="297"/>
      <c r="AS4" s="297"/>
      <c r="AT4" s="297" t="s">
        <v>61</v>
      </c>
      <c r="AU4" s="297"/>
      <c r="AV4" s="297"/>
      <c r="AW4" s="297"/>
      <c r="AX4" s="297"/>
      <c r="AY4" s="332"/>
      <c r="AZ4" s="332"/>
      <c r="BA4" s="297" t="s">
        <v>106</v>
      </c>
    </row>
    <row r="5" spans="1:53" ht="15.75" thickTop="1" x14ac:dyDescent="0.25">
      <c r="A5" s="63">
        <v>1</v>
      </c>
      <c r="B5" s="67" t="s">
        <v>78</v>
      </c>
      <c r="C5" s="63" t="s">
        <v>110</v>
      </c>
      <c r="D5" s="64" t="s">
        <v>73</v>
      </c>
      <c r="E5" s="64">
        <v>6</v>
      </c>
      <c r="F5" s="333" t="s">
        <v>46</v>
      </c>
      <c r="G5" s="64">
        <v>2</v>
      </c>
      <c r="H5" s="333"/>
      <c r="I5" s="333">
        <v>6</v>
      </c>
      <c r="J5" s="333" t="s">
        <v>46</v>
      </c>
      <c r="K5" s="333">
        <v>3</v>
      </c>
      <c r="L5" s="333"/>
      <c r="M5" s="333">
        <v>6</v>
      </c>
      <c r="N5" s="333" t="s">
        <v>46</v>
      </c>
      <c r="O5" s="64">
        <v>1</v>
      </c>
      <c r="P5" s="64"/>
      <c r="Q5" s="64">
        <v>6</v>
      </c>
      <c r="R5" s="333" t="s">
        <v>46</v>
      </c>
      <c r="S5" s="64">
        <v>3</v>
      </c>
      <c r="T5" s="64"/>
      <c r="U5" s="64">
        <v>6</v>
      </c>
      <c r="V5" s="333" t="s">
        <v>46</v>
      </c>
      <c r="W5" s="64">
        <v>6</v>
      </c>
      <c r="X5" s="64"/>
      <c r="Y5" s="64">
        <v>5</v>
      </c>
      <c r="Z5" s="333" t="s">
        <v>46</v>
      </c>
      <c r="AA5" s="64">
        <v>4</v>
      </c>
      <c r="AB5" s="64"/>
      <c r="AC5" s="64">
        <v>6</v>
      </c>
      <c r="AD5" s="333" t="s">
        <v>46</v>
      </c>
      <c r="AE5" s="64">
        <v>5</v>
      </c>
      <c r="AF5" s="64"/>
      <c r="AG5" s="64">
        <v>6</v>
      </c>
      <c r="AH5" s="333" t="s">
        <v>46</v>
      </c>
      <c r="AI5" s="64">
        <v>2</v>
      </c>
      <c r="AJ5" s="64"/>
      <c r="AK5" s="334">
        <v>47</v>
      </c>
      <c r="AL5" s="335" t="s">
        <v>46</v>
      </c>
      <c r="AM5" s="334">
        <v>26</v>
      </c>
      <c r="AN5" s="336"/>
      <c r="AO5" s="336">
        <v>19</v>
      </c>
      <c r="AP5" s="336" t="s">
        <v>297</v>
      </c>
      <c r="AQ5" s="336">
        <v>8</v>
      </c>
      <c r="AR5" s="336" t="s">
        <v>297</v>
      </c>
      <c r="AS5" s="336">
        <v>6</v>
      </c>
      <c r="AT5" s="336" t="s">
        <v>297</v>
      </c>
      <c r="AU5" s="336">
        <v>8</v>
      </c>
      <c r="AV5" s="336" t="s">
        <v>297</v>
      </c>
      <c r="AW5" s="336">
        <v>25</v>
      </c>
      <c r="AX5" s="336" t="s">
        <v>298</v>
      </c>
      <c r="AY5" s="334">
        <v>66</v>
      </c>
      <c r="AZ5" s="334" t="s">
        <v>61</v>
      </c>
      <c r="BA5" s="336" t="s">
        <v>115</v>
      </c>
    </row>
    <row r="6" spans="1:53" x14ac:dyDescent="0.25">
      <c r="A6" s="63">
        <v>2</v>
      </c>
      <c r="B6" s="67" t="s">
        <v>76</v>
      </c>
      <c r="C6" s="63" t="s">
        <v>110</v>
      </c>
      <c r="D6" s="64" t="s">
        <v>73</v>
      </c>
      <c r="E6" s="64">
        <v>5</v>
      </c>
      <c r="F6" s="333" t="s">
        <v>46</v>
      </c>
      <c r="G6" s="64">
        <v>2</v>
      </c>
      <c r="H6" s="333"/>
      <c r="I6" s="333">
        <v>6</v>
      </c>
      <c r="J6" s="333" t="s">
        <v>46</v>
      </c>
      <c r="K6" s="333">
        <v>3</v>
      </c>
      <c r="L6" s="333"/>
      <c r="M6" s="333">
        <v>6</v>
      </c>
      <c r="N6" s="333" t="s">
        <v>46</v>
      </c>
      <c r="O6" s="64">
        <v>1</v>
      </c>
      <c r="P6" s="64"/>
      <c r="Q6" s="64">
        <v>6</v>
      </c>
      <c r="R6" s="333" t="s">
        <v>46</v>
      </c>
      <c r="S6" s="64">
        <v>3</v>
      </c>
      <c r="T6" s="64"/>
      <c r="U6" s="64">
        <v>6</v>
      </c>
      <c r="V6" s="333" t="s">
        <v>46</v>
      </c>
      <c r="W6" s="64">
        <v>6</v>
      </c>
      <c r="X6" s="64"/>
      <c r="Y6" s="64">
        <v>6</v>
      </c>
      <c r="Z6" s="333" t="s">
        <v>46</v>
      </c>
      <c r="AA6" s="64">
        <v>4</v>
      </c>
      <c r="AB6" s="64"/>
      <c r="AC6" s="64">
        <v>6</v>
      </c>
      <c r="AD6" s="333" t="s">
        <v>46</v>
      </c>
      <c r="AE6" s="64">
        <v>5</v>
      </c>
      <c r="AF6" s="64"/>
      <c r="AG6" s="64">
        <v>6</v>
      </c>
      <c r="AH6" s="333" t="s">
        <v>46</v>
      </c>
      <c r="AI6" s="64">
        <v>2</v>
      </c>
      <c r="AJ6" s="64"/>
      <c r="AK6" s="334">
        <v>47</v>
      </c>
      <c r="AL6" s="335" t="s">
        <v>46</v>
      </c>
      <c r="AM6" s="334">
        <v>26</v>
      </c>
      <c r="AN6" s="336"/>
      <c r="AO6" s="336">
        <v>16</v>
      </c>
      <c r="AP6" s="336" t="s">
        <v>297</v>
      </c>
      <c r="AQ6" s="336">
        <v>6</v>
      </c>
      <c r="AR6" s="336" t="s">
        <v>297</v>
      </c>
      <c r="AS6" s="336">
        <v>7</v>
      </c>
      <c r="AT6" s="336" t="s">
        <v>297</v>
      </c>
      <c r="AU6" s="336">
        <v>8</v>
      </c>
      <c r="AV6" s="336" t="s">
        <v>297</v>
      </c>
      <c r="AW6" s="336">
        <v>24</v>
      </c>
      <c r="AX6" s="336" t="s">
        <v>298</v>
      </c>
      <c r="AY6" s="334">
        <v>61</v>
      </c>
      <c r="AZ6" s="334" t="s">
        <v>61</v>
      </c>
      <c r="BA6" s="336" t="s">
        <v>115</v>
      </c>
    </row>
    <row r="7" spans="1:53" x14ac:dyDescent="0.25">
      <c r="A7" s="63">
        <v>3</v>
      </c>
      <c r="B7" s="135" t="s">
        <v>56</v>
      </c>
      <c r="C7" s="135" t="s">
        <v>203</v>
      </c>
      <c r="D7" s="296" t="s">
        <v>73</v>
      </c>
      <c r="E7" s="296">
        <v>5</v>
      </c>
      <c r="F7" s="296" t="s">
        <v>46</v>
      </c>
      <c r="G7" s="296">
        <v>2</v>
      </c>
      <c r="H7" s="296"/>
      <c r="I7" s="296">
        <v>6</v>
      </c>
      <c r="J7" s="296" t="s">
        <v>46</v>
      </c>
      <c r="K7" s="296">
        <v>3</v>
      </c>
      <c r="L7" s="296"/>
      <c r="M7" s="296">
        <v>6</v>
      </c>
      <c r="N7" s="296" t="s">
        <v>46</v>
      </c>
      <c r="O7" s="296">
        <v>1</v>
      </c>
      <c r="P7" s="296"/>
      <c r="Q7" s="296">
        <v>6</v>
      </c>
      <c r="R7" s="296" t="s">
        <v>46</v>
      </c>
      <c r="S7" s="296">
        <v>3</v>
      </c>
      <c r="T7" s="296"/>
      <c r="U7" s="296">
        <v>6</v>
      </c>
      <c r="V7" s="296" t="s">
        <v>46</v>
      </c>
      <c r="W7" s="296">
        <v>6</v>
      </c>
      <c r="X7" s="296"/>
      <c r="Y7" s="296">
        <v>6</v>
      </c>
      <c r="Z7" s="296" t="s">
        <v>46</v>
      </c>
      <c r="AA7" s="296">
        <v>4</v>
      </c>
      <c r="AB7" s="296"/>
      <c r="AC7" s="296">
        <v>6</v>
      </c>
      <c r="AD7" s="296" t="s">
        <v>46</v>
      </c>
      <c r="AE7" s="296">
        <v>5</v>
      </c>
      <c r="AF7" s="296"/>
      <c r="AG7" s="296">
        <v>6</v>
      </c>
      <c r="AH7" s="296" t="s">
        <v>46</v>
      </c>
      <c r="AI7" s="296">
        <v>2</v>
      </c>
      <c r="AJ7" s="296"/>
      <c r="AK7" s="81">
        <v>47</v>
      </c>
      <c r="AL7" s="81" t="s">
        <v>46</v>
      </c>
      <c r="AM7" s="81">
        <v>26</v>
      </c>
      <c r="AN7" s="296"/>
      <c r="AO7" s="296">
        <v>8</v>
      </c>
      <c r="AP7" s="296" t="s">
        <v>297</v>
      </c>
      <c r="AQ7" s="296">
        <v>10</v>
      </c>
      <c r="AR7" s="296" t="s">
        <v>297</v>
      </c>
      <c r="AS7" s="296">
        <v>8</v>
      </c>
      <c r="AT7" s="296" t="s">
        <v>297</v>
      </c>
      <c r="AU7" s="296">
        <v>9</v>
      </c>
      <c r="AV7" s="296" t="s">
        <v>297</v>
      </c>
      <c r="AW7" s="296">
        <v>21</v>
      </c>
      <c r="AX7" s="296" t="s">
        <v>298</v>
      </c>
      <c r="AY7" s="81">
        <v>56</v>
      </c>
      <c r="AZ7" s="81" t="s">
        <v>61</v>
      </c>
      <c r="BA7" s="336" t="s">
        <v>115</v>
      </c>
    </row>
    <row r="8" spans="1:53" x14ac:dyDescent="0.25">
      <c r="A8" s="63">
        <v>4</v>
      </c>
      <c r="B8" s="135" t="s">
        <v>81</v>
      </c>
      <c r="C8" s="135" t="s">
        <v>203</v>
      </c>
      <c r="D8" s="296" t="s">
        <v>73</v>
      </c>
      <c r="E8" s="296">
        <v>5</v>
      </c>
      <c r="F8" s="296" t="s">
        <v>46</v>
      </c>
      <c r="G8" s="296">
        <v>2</v>
      </c>
      <c r="H8" s="296"/>
      <c r="I8" s="296">
        <v>6</v>
      </c>
      <c r="J8" s="296" t="s">
        <v>46</v>
      </c>
      <c r="K8" s="296">
        <v>3</v>
      </c>
      <c r="L8" s="296"/>
      <c r="M8" s="296">
        <v>6</v>
      </c>
      <c r="N8" s="296" t="s">
        <v>46</v>
      </c>
      <c r="O8" s="296">
        <v>1</v>
      </c>
      <c r="P8" s="296"/>
      <c r="Q8" s="296">
        <v>6</v>
      </c>
      <c r="R8" s="296" t="s">
        <v>46</v>
      </c>
      <c r="S8" s="296">
        <v>3</v>
      </c>
      <c r="T8" s="296"/>
      <c r="U8" s="296">
        <v>6</v>
      </c>
      <c r="V8" s="296" t="s">
        <v>46</v>
      </c>
      <c r="W8" s="296">
        <v>6</v>
      </c>
      <c r="X8" s="296"/>
      <c r="Y8" s="296">
        <v>6</v>
      </c>
      <c r="Z8" s="296" t="s">
        <v>46</v>
      </c>
      <c r="AA8" s="296">
        <v>4</v>
      </c>
      <c r="AB8" s="296"/>
      <c r="AC8" s="296">
        <v>6</v>
      </c>
      <c r="AD8" s="296" t="s">
        <v>46</v>
      </c>
      <c r="AE8" s="296">
        <v>5</v>
      </c>
      <c r="AF8" s="296"/>
      <c r="AG8" s="296">
        <v>6</v>
      </c>
      <c r="AH8" s="296" t="s">
        <v>46</v>
      </c>
      <c r="AI8" s="296">
        <v>2</v>
      </c>
      <c r="AJ8" s="296"/>
      <c r="AK8" s="81">
        <v>47</v>
      </c>
      <c r="AL8" s="81" t="s">
        <v>46</v>
      </c>
      <c r="AM8" s="81">
        <v>26</v>
      </c>
      <c r="AN8" s="296"/>
      <c r="AO8" s="296">
        <v>10</v>
      </c>
      <c r="AP8" s="296" t="s">
        <v>297</v>
      </c>
      <c r="AQ8" s="296">
        <v>7</v>
      </c>
      <c r="AR8" s="296" t="s">
        <v>297</v>
      </c>
      <c r="AS8" s="296">
        <v>6</v>
      </c>
      <c r="AT8" s="296" t="s">
        <v>297</v>
      </c>
      <c r="AU8" s="296">
        <v>9</v>
      </c>
      <c r="AV8" s="296" t="s">
        <v>297</v>
      </c>
      <c r="AW8" s="296">
        <v>18</v>
      </c>
      <c r="AX8" s="296" t="s">
        <v>298</v>
      </c>
      <c r="AY8" s="81">
        <v>50</v>
      </c>
      <c r="AZ8" s="81" t="s">
        <v>61</v>
      </c>
      <c r="BA8" s="336" t="s">
        <v>115</v>
      </c>
    </row>
    <row r="9" spans="1:53" x14ac:dyDescent="0.25">
      <c r="A9" s="63">
        <v>5</v>
      </c>
      <c r="B9" s="135" t="s">
        <v>405</v>
      </c>
      <c r="C9" s="135" t="s">
        <v>107</v>
      </c>
      <c r="D9" s="296" t="s">
        <v>73</v>
      </c>
      <c r="E9" s="296">
        <v>6</v>
      </c>
      <c r="F9" s="296" t="s">
        <v>46</v>
      </c>
      <c r="G9" s="296">
        <v>2</v>
      </c>
      <c r="H9" s="296"/>
      <c r="I9" s="296">
        <v>6</v>
      </c>
      <c r="J9" s="296" t="s">
        <v>46</v>
      </c>
      <c r="K9" s="296">
        <v>3</v>
      </c>
      <c r="L9" s="296"/>
      <c r="M9" s="296">
        <v>6</v>
      </c>
      <c r="N9" s="296" t="s">
        <v>46</v>
      </c>
      <c r="O9" s="296">
        <v>1</v>
      </c>
      <c r="P9" s="296"/>
      <c r="Q9" s="296">
        <v>6</v>
      </c>
      <c r="R9" s="296" t="s">
        <v>46</v>
      </c>
      <c r="S9" s="296">
        <v>3</v>
      </c>
      <c r="T9" s="296"/>
      <c r="U9" s="296">
        <v>6</v>
      </c>
      <c r="V9" s="296" t="s">
        <v>46</v>
      </c>
      <c r="W9" s="296">
        <v>6</v>
      </c>
      <c r="X9" s="296"/>
      <c r="Y9" s="296">
        <v>5</v>
      </c>
      <c r="Z9" s="296" t="s">
        <v>46</v>
      </c>
      <c r="AA9" s="296">
        <v>3</v>
      </c>
      <c r="AB9" s="296"/>
      <c r="AC9" s="296">
        <v>6</v>
      </c>
      <c r="AD9" s="296" t="s">
        <v>46</v>
      </c>
      <c r="AE9" s="296">
        <v>5</v>
      </c>
      <c r="AF9" s="296"/>
      <c r="AG9" s="296">
        <v>6</v>
      </c>
      <c r="AH9" s="296" t="s">
        <v>46</v>
      </c>
      <c r="AI9" s="296">
        <v>2</v>
      </c>
      <c r="AJ9" s="296"/>
      <c r="AK9" s="81">
        <v>47</v>
      </c>
      <c r="AL9" s="81" t="s">
        <v>46</v>
      </c>
      <c r="AM9" s="81">
        <v>25</v>
      </c>
      <c r="AN9" s="296"/>
      <c r="AO9" s="296">
        <v>16</v>
      </c>
      <c r="AP9" s="296" t="s">
        <v>297</v>
      </c>
      <c r="AQ9" s="296">
        <v>13</v>
      </c>
      <c r="AR9" s="296" t="s">
        <v>297</v>
      </c>
      <c r="AS9" s="296">
        <v>6</v>
      </c>
      <c r="AT9" s="296" t="s">
        <v>297</v>
      </c>
      <c r="AU9" s="296">
        <v>8</v>
      </c>
      <c r="AV9" s="296" t="s">
        <v>297</v>
      </c>
      <c r="AW9" s="296">
        <v>21</v>
      </c>
      <c r="AX9" s="296" t="s">
        <v>298</v>
      </c>
      <c r="AY9" s="81">
        <v>64</v>
      </c>
      <c r="AZ9" s="81" t="s">
        <v>61</v>
      </c>
      <c r="BA9" s="336" t="s">
        <v>115</v>
      </c>
    </row>
    <row r="10" spans="1:53" x14ac:dyDescent="0.25">
      <c r="A10" s="63">
        <v>6</v>
      </c>
      <c r="B10" s="135" t="s">
        <v>79</v>
      </c>
      <c r="C10" s="135" t="s">
        <v>203</v>
      </c>
      <c r="D10" s="296" t="s">
        <v>73</v>
      </c>
      <c r="E10" s="296">
        <v>5</v>
      </c>
      <c r="F10" s="296" t="s">
        <v>46</v>
      </c>
      <c r="G10" s="296">
        <v>2</v>
      </c>
      <c r="H10" s="296"/>
      <c r="I10" s="296">
        <v>6</v>
      </c>
      <c r="J10" s="296" t="s">
        <v>46</v>
      </c>
      <c r="K10" s="296">
        <v>3</v>
      </c>
      <c r="L10" s="296"/>
      <c r="M10" s="296">
        <v>6</v>
      </c>
      <c r="N10" s="296" t="s">
        <v>46</v>
      </c>
      <c r="O10" s="296">
        <v>1</v>
      </c>
      <c r="P10" s="296"/>
      <c r="Q10" s="296">
        <v>6</v>
      </c>
      <c r="R10" s="296" t="s">
        <v>46</v>
      </c>
      <c r="S10" s="296">
        <v>3</v>
      </c>
      <c r="T10" s="296"/>
      <c r="U10" s="296">
        <v>6</v>
      </c>
      <c r="V10" s="296" t="s">
        <v>46</v>
      </c>
      <c r="W10" s="296">
        <v>6</v>
      </c>
      <c r="X10" s="296"/>
      <c r="Y10" s="296">
        <v>5</v>
      </c>
      <c r="Z10" s="296" t="s">
        <v>46</v>
      </c>
      <c r="AA10" s="296">
        <v>4</v>
      </c>
      <c r="AB10" s="296"/>
      <c r="AC10" s="296">
        <v>6</v>
      </c>
      <c r="AD10" s="296" t="s">
        <v>46</v>
      </c>
      <c r="AE10" s="296">
        <v>5</v>
      </c>
      <c r="AF10" s="296"/>
      <c r="AG10" s="296">
        <v>6</v>
      </c>
      <c r="AH10" s="296" t="s">
        <v>46</v>
      </c>
      <c r="AI10" s="296">
        <v>2</v>
      </c>
      <c r="AJ10" s="296"/>
      <c r="AK10" s="81">
        <v>46</v>
      </c>
      <c r="AL10" s="81" t="s">
        <v>46</v>
      </c>
      <c r="AM10" s="81">
        <v>26</v>
      </c>
      <c r="AN10" s="296"/>
      <c r="AO10" s="296">
        <v>16</v>
      </c>
      <c r="AP10" s="296" t="s">
        <v>297</v>
      </c>
      <c r="AQ10" s="296">
        <v>8</v>
      </c>
      <c r="AR10" s="296" t="s">
        <v>297</v>
      </c>
      <c r="AS10" s="296">
        <v>6</v>
      </c>
      <c r="AT10" s="296" t="s">
        <v>297</v>
      </c>
      <c r="AU10" s="296">
        <v>9</v>
      </c>
      <c r="AV10" s="296" t="s">
        <v>297</v>
      </c>
      <c r="AW10" s="296">
        <v>23</v>
      </c>
      <c r="AX10" s="296" t="s">
        <v>298</v>
      </c>
      <c r="AY10" s="81">
        <v>62</v>
      </c>
      <c r="AZ10" s="81" t="s">
        <v>61</v>
      </c>
      <c r="BA10" s="336" t="s">
        <v>115</v>
      </c>
    </row>
    <row r="11" spans="1:53" x14ac:dyDescent="0.25">
      <c r="A11" s="63">
        <v>7</v>
      </c>
      <c r="B11" s="135" t="s">
        <v>119</v>
      </c>
      <c r="C11" s="135" t="s">
        <v>113</v>
      </c>
      <c r="D11" s="296" t="s">
        <v>73</v>
      </c>
      <c r="E11" s="296">
        <v>6</v>
      </c>
      <c r="F11" s="296" t="s">
        <v>46</v>
      </c>
      <c r="G11" s="296">
        <v>2</v>
      </c>
      <c r="H11" s="296"/>
      <c r="I11" s="296">
        <v>5</v>
      </c>
      <c r="J11" s="296" t="s">
        <v>46</v>
      </c>
      <c r="K11" s="296">
        <v>2</v>
      </c>
      <c r="L11" s="296"/>
      <c r="M11" s="296">
        <v>6</v>
      </c>
      <c r="N11" s="296" t="s">
        <v>46</v>
      </c>
      <c r="O11" s="296">
        <v>1</v>
      </c>
      <c r="P11" s="296"/>
      <c r="Q11" s="296">
        <v>5</v>
      </c>
      <c r="R11" s="296" t="s">
        <v>46</v>
      </c>
      <c r="S11" s="296">
        <v>3</v>
      </c>
      <c r="T11" s="296"/>
      <c r="U11" s="296">
        <v>6</v>
      </c>
      <c r="V11" s="296" t="s">
        <v>46</v>
      </c>
      <c r="W11" s="296">
        <v>6</v>
      </c>
      <c r="X11" s="296"/>
      <c r="Y11" s="296">
        <v>6</v>
      </c>
      <c r="Z11" s="296" t="s">
        <v>46</v>
      </c>
      <c r="AA11" s="296">
        <v>4</v>
      </c>
      <c r="AB11" s="296"/>
      <c r="AC11" s="296">
        <v>6</v>
      </c>
      <c r="AD11" s="296" t="s">
        <v>46</v>
      </c>
      <c r="AE11" s="296">
        <v>5</v>
      </c>
      <c r="AF11" s="296"/>
      <c r="AG11" s="296">
        <v>6</v>
      </c>
      <c r="AH11" s="296" t="s">
        <v>46</v>
      </c>
      <c r="AI11" s="296">
        <v>2</v>
      </c>
      <c r="AJ11" s="296"/>
      <c r="AK11" s="81">
        <v>46</v>
      </c>
      <c r="AL11" s="81" t="s">
        <v>46</v>
      </c>
      <c r="AM11" s="81">
        <v>25</v>
      </c>
      <c r="AN11" s="296"/>
      <c r="AO11" s="296">
        <v>16</v>
      </c>
      <c r="AP11" s="296" t="s">
        <v>297</v>
      </c>
      <c r="AQ11" s="296">
        <v>13</v>
      </c>
      <c r="AR11" s="296" t="s">
        <v>297</v>
      </c>
      <c r="AS11" s="296">
        <v>6</v>
      </c>
      <c r="AT11" s="296" t="s">
        <v>297</v>
      </c>
      <c r="AU11" s="296">
        <v>9</v>
      </c>
      <c r="AV11" s="296" t="s">
        <v>297</v>
      </c>
      <c r="AW11" s="296">
        <v>21</v>
      </c>
      <c r="AX11" s="296" t="s">
        <v>298</v>
      </c>
      <c r="AY11" s="81">
        <v>65</v>
      </c>
      <c r="AZ11" s="81" t="s">
        <v>61</v>
      </c>
      <c r="BA11" s="336" t="s">
        <v>115</v>
      </c>
    </row>
    <row r="12" spans="1:53" x14ac:dyDescent="0.25">
      <c r="A12" s="63">
        <v>8</v>
      </c>
      <c r="B12" s="135" t="s">
        <v>232</v>
      </c>
      <c r="C12" s="135" t="s">
        <v>107</v>
      </c>
      <c r="D12" s="296" t="s">
        <v>73</v>
      </c>
      <c r="E12" s="296">
        <v>6</v>
      </c>
      <c r="F12" s="296" t="s">
        <v>46</v>
      </c>
      <c r="G12" s="296">
        <v>2</v>
      </c>
      <c r="H12" s="296"/>
      <c r="I12" s="296">
        <v>5</v>
      </c>
      <c r="J12" s="296" t="s">
        <v>46</v>
      </c>
      <c r="K12" s="296">
        <v>2</v>
      </c>
      <c r="L12" s="296"/>
      <c r="M12" s="296">
        <v>6</v>
      </c>
      <c r="N12" s="296" t="s">
        <v>46</v>
      </c>
      <c r="O12" s="296">
        <v>1</v>
      </c>
      <c r="P12" s="296"/>
      <c r="Q12" s="296">
        <v>5</v>
      </c>
      <c r="R12" s="296" t="s">
        <v>46</v>
      </c>
      <c r="S12" s="296">
        <v>3</v>
      </c>
      <c r="T12" s="296"/>
      <c r="U12" s="296">
        <v>6</v>
      </c>
      <c r="V12" s="296" t="s">
        <v>46</v>
      </c>
      <c r="W12" s="296">
        <v>6</v>
      </c>
      <c r="X12" s="296"/>
      <c r="Y12" s="296">
        <v>6</v>
      </c>
      <c r="Z12" s="296" t="s">
        <v>46</v>
      </c>
      <c r="AA12" s="296">
        <v>4</v>
      </c>
      <c r="AB12" s="296"/>
      <c r="AC12" s="296">
        <v>6</v>
      </c>
      <c r="AD12" s="296" t="s">
        <v>46</v>
      </c>
      <c r="AE12" s="296">
        <v>5</v>
      </c>
      <c r="AF12" s="296"/>
      <c r="AG12" s="296">
        <v>6</v>
      </c>
      <c r="AH12" s="296" t="s">
        <v>46</v>
      </c>
      <c r="AI12" s="296">
        <v>2</v>
      </c>
      <c r="AJ12" s="296"/>
      <c r="AK12" s="81">
        <v>46</v>
      </c>
      <c r="AL12" s="81" t="s">
        <v>46</v>
      </c>
      <c r="AM12" s="81">
        <v>25</v>
      </c>
      <c r="AN12" s="296"/>
      <c r="AO12" s="296">
        <v>14</v>
      </c>
      <c r="AP12" s="296" t="s">
        <v>297</v>
      </c>
      <c r="AQ12" s="296">
        <v>3</v>
      </c>
      <c r="AR12" s="296" t="s">
        <v>297</v>
      </c>
      <c r="AS12" s="296">
        <v>9</v>
      </c>
      <c r="AT12" s="296" t="s">
        <v>297</v>
      </c>
      <c r="AU12" s="296">
        <v>3</v>
      </c>
      <c r="AV12" s="296" t="s">
        <v>297</v>
      </c>
      <c r="AW12" s="296">
        <v>21</v>
      </c>
      <c r="AX12" s="296" t="s">
        <v>298</v>
      </c>
      <c r="AY12" s="81">
        <v>50</v>
      </c>
      <c r="AZ12" s="81" t="s">
        <v>61</v>
      </c>
      <c r="BA12" s="336" t="s">
        <v>115</v>
      </c>
    </row>
    <row r="13" spans="1:53" x14ac:dyDescent="0.25">
      <c r="A13" s="63">
        <v>9</v>
      </c>
      <c r="B13" s="135" t="s">
        <v>75</v>
      </c>
      <c r="C13" s="135" t="s">
        <v>107</v>
      </c>
      <c r="D13" s="296" t="s">
        <v>73</v>
      </c>
      <c r="E13" s="296">
        <v>6</v>
      </c>
      <c r="F13" s="296" t="s">
        <v>46</v>
      </c>
      <c r="G13" s="296">
        <v>2</v>
      </c>
      <c r="H13" s="296"/>
      <c r="I13" s="296">
        <v>4</v>
      </c>
      <c r="J13" s="296" t="s">
        <v>46</v>
      </c>
      <c r="K13" s="296">
        <v>2</v>
      </c>
      <c r="L13" s="296"/>
      <c r="M13" s="296">
        <v>6</v>
      </c>
      <c r="N13" s="296" t="s">
        <v>46</v>
      </c>
      <c r="O13" s="296">
        <v>1</v>
      </c>
      <c r="P13" s="296"/>
      <c r="Q13" s="296">
        <v>6</v>
      </c>
      <c r="R13" s="296" t="s">
        <v>46</v>
      </c>
      <c r="S13" s="296">
        <v>3</v>
      </c>
      <c r="T13" s="296"/>
      <c r="U13" s="296">
        <v>6</v>
      </c>
      <c r="V13" s="296" t="s">
        <v>46</v>
      </c>
      <c r="W13" s="296">
        <v>6</v>
      </c>
      <c r="X13" s="296"/>
      <c r="Y13" s="296">
        <v>5</v>
      </c>
      <c r="Z13" s="296" t="s">
        <v>46</v>
      </c>
      <c r="AA13" s="296">
        <v>4</v>
      </c>
      <c r="AB13" s="296"/>
      <c r="AC13" s="296">
        <v>6</v>
      </c>
      <c r="AD13" s="296" t="s">
        <v>46</v>
      </c>
      <c r="AE13" s="296">
        <v>5</v>
      </c>
      <c r="AF13" s="296"/>
      <c r="AG13" s="296">
        <v>6</v>
      </c>
      <c r="AH13" s="296" t="s">
        <v>46</v>
      </c>
      <c r="AI13" s="296">
        <v>2</v>
      </c>
      <c r="AJ13" s="296"/>
      <c r="AK13" s="81">
        <v>45</v>
      </c>
      <c r="AL13" s="81" t="s">
        <v>46</v>
      </c>
      <c r="AM13" s="81">
        <v>25</v>
      </c>
      <c r="AN13" s="296"/>
      <c r="AO13" s="296">
        <v>10</v>
      </c>
      <c r="AP13" s="296" t="s">
        <v>297</v>
      </c>
      <c r="AQ13" s="296">
        <v>11</v>
      </c>
      <c r="AR13" s="296" t="s">
        <v>297</v>
      </c>
      <c r="AS13" s="296">
        <v>9</v>
      </c>
      <c r="AT13" s="296" t="s">
        <v>297</v>
      </c>
      <c r="AU13" s="296">
        <v>9</v>
      </c>
      <c r="AV13" s="296" t="s">
        <v>297</v>
      </c>
      <c r="AW13" s="296">
        <v>28</v>
      </c>
      <c r="AX13" s="296" t="s">
        <v>298</v>
      </c>
      <c r="AY13" s="81">
        <v>67</v>
      </c>
      <c r="AZ13" s="81" t="s">
        <v>61</v>
      </c>
      <c r="BA13" s="296" t="s">
        <v>116</v>
      </c>
    </row>
    <row r="14" spans="1:53" x14ac:dyDescent="0.25">
      <c r="A14" s="63">
        <v>10</v>
      </c>
      <c r="B14" s="135" t="s">
        <v>238</v>
      </c>
      <c r="C14" s="135" t="s">
        <v>113</v>
      </c>
      <c r="D14" s="296" t="s">
        <v>73</v>
      </c>
      <c r="E14" s="296">
        <v>6</v>
      </c>
      <c r="F14" s="296" t="s">
        <v>46</v>
      </c>
      <c r="G14" s="296">
        <v>2</v>
      </c>
      <c r="H14" s="296"/>
      <c r="I14" s="296">
        <v>6</v>
      </c>
      <c r="J14" s="296" t="s">
        <v>46</v>
      </c>
      <c r="K14" s="296">
        <v>3</v>
      </c>
      <c r="L14" s="296"/>
      <c r="M14" s="296">
        <v>6</v>
      </c>
      <c r="N14" s="296" t="s">
        <v>46</v>
      </c>
      <c r="O14" s="296">
        <v>1</v>
      </c>
      <c r="P14" s="296"/>
      <c r="Q14" s="296">
        <v>6</v>
      </c>
      <c r="R14" s="296" t="s">
        <v>46</v>
      </c>
      <c r="S14" s="296">
        <v>3</v>
      </c>
      <c r="T14" s="296"/>
      <c r="U14" s="296">
        <v>6</v>
      </c>
      <c r="V14" s="296" t="s">
        <v>46</v>
      </c>
      <c r="W14" s="296">
        <v>6</v>
      </c>
      <c r="X14" s="296"/>
      <c r="Y14" s="296">
        <v>4</v>
      </c>
      <c r="Z14" s="296" t="s">
        <v>46</v>
      </c>
      <c r="AA14" s="296">
        <v>3</v>
      </c>
      <c r="AB14" s="296"/>
      <c r="AC14" s="296">
        <v>6</v>
      </c>
      <c r="AD14" s="296" t="s">
        <v>46</v>
      </c>
      <c r="AE14" s="296">
        <v>5</v>
      </c>
      <c r="AF14" s="296"/>
      <c r="AG14" s="296">
        <v>5</v>
      </c>
      <c r="AH14" s="296" t="s">
        <v>46</v>
      </c>
      <c r="AI14" s="296">
        <v>2</v>
      </c>
      <c r="AJ14" s="296"/>
      <c r="AK14" s="81">
        <v>45</v>
      </c>
      <c r="AL14" s="81" t="s">
        <v>46</v>
      </c>
      <c r="AM14" s="81">
        <v>25</v>
      </c>
      <c r="AN14" s="296"/>
      <c r="AO14" s="296">
        <v>16</v>
      </c>
      <c r="AP14" s="296" t="s">
        <v>297</v>
      </c>
      <c r="AQ14" s="296">
        <v>5</v>
      </c>
      <c r="AR14" s="296" t="s">
        <v>297</v>
      </c>
      <c r="AS14" s="296">
        <v>7</v>
      </c>
      <c r="AT14" s="296" t="s">
        <v>297</v>
      </c>
      <c r="AU14" s="296">
        <v>7</v>
      </c>
      <c r="AV14" s="296" t="s">
        <v>297</v>
      </c>
      <c r="AW14" s="296">
        <v>18</v>
      </c>
      <c r="AX14" s="296" t="s">
        <v>298</v>
      </c>
      <c r="AY14" s="81">
        <v>53</v>
      </c>
      <c r="AZ14" s="81" t="s">
        <v>61</v>
      </c>
      <c r="BA14" s="296" t="s">
        <v>116</v>
      </c>
    </row>
    <row r="15" spans="1:53" x14ac:dyDescent="0.25">
      <c r="A15" s="63">
        <v>11</v>
      </c>
      <c r="B15" s="135" t="s">
        <v>82</v>
      </c>
      <c r="C15" s="135" t="s">
        <v>113</v>
      </c>
      <c r="D15" s="296" t="s">
        <v>73</v>
      </c>
      <c r="E15" s="296">
        <v>6</v>
      </c>
      <c r="F15" s="296" t="s">
        <v>46</v>
      </c>
      <c r="G15" s="296">
        <v>2</v>
      </c>
      <c r="H15" s="296"/>
      <c r="I15" s="296">
        <v>6</v>
      </c>
      <c r="J15" s="296" t="s">
        <v>46</v>
      </c>
      <c r="K15" s="296">
        <v>3</v>
      </c>
      <c r="L15" s="296"/>
      <c r="M15" s="296">
        <v>6</v>
      </c>
      <c r="N15" s="296" t="s">
        <v>46</v>
      </c>
      <c r="O15" s="296">
        <v>1</v>
      </c>
      <c r="P15" s="296"/>
      <c r="Q15" s="296">
        <v>6</v>
      </c>
      <c r="R15" s="296" t="s">
        <v>46</v>
      </c>
      <c r="S15" s="296">
        <v>3</v>
      </c>
      <c r="T15" s="296"/>
      <c r="U15" s="296">
        <v>5</v>
      </c>
      <c r="V15" s="296" t="s">
        <v>46</v>
      </c>
      <c r="W15" s="296">
        <v>5</v>
      </c>
      <c r="X15" s="296"/>
      <c r="Y15" s="296">
        <v>5</v>
      </c>
      <c r="Z15" s="296" t="s">
        <v>46</v>
      </c>
      <c r="AA15" s="296">
        <v>3</v>
      </c>
      <c r="AB15" s="296"/>
      <c r="AC15" s="296">
        <v>6</v>
      </c>
      <c r="AD15" s="296" t="s">
        <v>46</v>
      </c>
      <c r="AE15" s="296">
        <v>5</v>
      </c>
      <c r="AF15" s="296"/>
      <c r="AG15" s="296">
        <v>5</v>
      </c>
      <c r="AH15" s="296" t="s">
        <v>46</v>
      </c>
      <c r="AI15" s="296">
        <v>2</v>
      </c>
      <c r="AJ15" s="296"/>
      <c r="AK15" s="81">
        <v>45</v>
      </c>
      <c r="AL15" s="81" t="s">
        <v>46</v>
      </c>
      <c r="AM15" s="81">
        <v>24</v>
      </c>
      <c r="AN15" s="296"/>
      <c r="AO15" s="296">
        <v>14</v>
      </c>
      <c r="AP15" s="296" t="s">
        <v>297</v>
      </c>
      <c r="AQ15" s="296">
        <v>10</v>
      </c>
      <c r="AR15" s="296" t="s">
        <v>297</v>
      </c>
      <c r="AS15" s="296">
        <v>4</v>
      </c>
      <c r="AT15" s="296" t="s">
        <v>297</v>
      </c>
      <c r="AU15" s="296">
        <v>6</v>
      </c>
      <c r="AV15" s="296" t="s">
        <v>297</v>
      </c>
      <c r="AW15" s="296">
        <v>18</v>
      </c>
      <c r="AX15" s="296" t="s">
        <v>298</v>
      </c>
      <c r="AY15" s="81">
        <v>52</v>
      </c>
      <c r="AZ15" s="81" t="s">
        <v>61</v>
      </c>
      <c r="BA15" s="296" t="s">
        <v>116</v>
      </c>
    </row>
    <row r="16" spans="1:53" x14ac:dyDescent="0.25">
      <c r="A16" s="63">
        <v>12</v>
      </c>
      <c r="B16" s="135" t="s">
        <v>117</v>
      </c>
      <c r="C16" s="135" t="s">
        <v>203</v>
      </c>
      <c r="D16" s="296" t="s">
        <v>73</v>
      </c>
      <c r="E16" s="296">
        <v>6</v>
      </c>
      <c r="F16" s="296" t="s">
        <v>46</v>
      </c>
      <c r="G16" s="296">
        <v>2</v>
      </c>
      <c r="H16" s="296"/>
      <c r="I16" s="296">
        <v>6</v>
      </c>
      <c r="J16" s="296" t="s">
        <v>46</v>
      </c>
      <c r="K16" s="296">
        <v>3</v>
      </c>
      <c r="L16" s="296"/>
      <c r="M16" s="296">
        <v>6</v>
      </c>
      <c r="N16" s="296" t="s">
        <v>46</v>
      </c>
      <c r="O16" s="296">
        <v>1</v>
      </c>
      <c r="P16" s="296"/>
      <c r="Q16" s="296">
        <v>5</v>
      </c>
      <c r="R16" s="296" t="s">
        <v>46</v>
      </c>
      <c r="S16" s="296">
        <v>3</v>
      </c>
      <c r="T16" s="296"/>
      <c r="U16" s="296">
        <v>4</v>
      </c>
      <c r="V16" s="296" t="s">
        <v>46</v>
      </c>
      <c r="W16" s="296">
        <v>4</v>
      </c>
      <c r="X16" s="296"/>
      <c r="Y16" s="296">
        <v>6</v>
      </c>
      <c r="Z16" s="296" t="s">
        <v>46</v>
      </c>
      <c r="AA16" s="296">
        <v>4</v>
      </c>
      <c r="AB16" s="296"/>
      <c r="AC16" s="296">
        <v>6</v>
      </c>
      <c r="AD16" s="296" t="s">
        <v>46</v>
      </c>
      <c r="AE16" s="296">
        <v>5</v>
      </c>
      <c r="AF16" s="296"/>
      <c r="AG16" s="296">
        <v>6</v>
      </c>
      <c r="AH16" s="296" t="s">
        <v>46</v>
      </c>
      <c r="AI16" s="296">
        <v>2</v>
      </c>
      <c r="AJ16" s="296"/>
      <c r="AK16" s="81">
        <v>45</v>
      </c>
      <c r="AL16" s="81" t="s">
        <v>46</v>
      </c>
      <c r="AM16" s="81">
        <v>24</v>
      </c>
      <c r="AN16" s="296"/>
      <c r="AO16" s="296">
        <v>17</v>
      </c>
      <c r="AP16" s="296" t="s">
        <v>297</v>
      </c>
      <c r="AQ16" s="296">
        <v>8</v>
      </c>
      <c r="AR16" s="296" t="s">
        <v>297</v>
      </c>
      <c r="AS16" s="296">
        <v>4</v>
      </c>
      <c r="AT16" s="296" t="s">
        <v>297</v>
      </c>
      <c r="AU16" s="296">
        <v>7</v>
      </c>
      <c r="AV16" s="296" t="s">
        <v>297</v>
      </c>
      <c r="AW16" s="296">
        <v>14</v>
      </c>
      <c r="AX16" s="296" t="s">
        <v>298</v>
      </c>
      <c r="AY16" s="81">
        <v>50</v>
      </c>
      <c r="AZ16" s="81" t="s">
        <v>61</v>
      </c>
      <c r="BA16" s="296" t="s">
        <v>116</v>
      </c>
    </row>
    <row r="17" spans="1:53" x14ac:dyDescent="0.25">
      <c r="A17" s="63">
        <v>13</v>
      </c>
      <c r="B17" s="67" t="s">
        <v>118</v>
      </c>
      <c r="C17" s="63" t="s">
        <v>110</v>
      </c>
      <c r="D17" s="64" t="s">
        <v>73</v>
      </c>
      <c r="E17" s="64">
        <v>6</v>
      </c>
      <c r="F17" s="333" t="s">
        <v>46</v>
      </c>
      <c r="G17" s="64">
        <v>2</v>
      </c>
      <c r="H17" s="333"/>
      <c r="I17" s="333">
        <v>6</v>
      </c>
      <c r="J17" s="333" t="s">
        <v>46</v>
      </c>
      <c r="K17" s="333">
        <v>3</v>
      </c>
      <c r="L17" s="333"/>
      <c r="M17" s="333">
        <v>5</v>
      </c>
      <c r="N17" s="333" t="s">
        <v>46</v>
      </c>
      <c r="O17" s="64">
        <v>1</v>
      </c>
      <c r="P17" s="64"/>
      <c r="Q17" s="64">
        <v>5</v>
      </c>
      <c r="R17" s="333" t="s">
        <v>46</v>
      </c>
      <c r="S17" s="64">
        <v>3</v>
      </c>
      <c r="T17" s="64"/>
      <c r="U17" s="64">
        <v>6</v>
      </c>
      <c r="V17" s="333" t="s">
        <v>46</v>
      </c>
      <c r="W17" s="64">
        <v>6</v>
      </c>
      <c r="X17" s="64"/>
      <c r="Y17" s="64">
        <v>6</v>
      </c>
      <c r="Z17" s="333" t="s">
        <v>46</v>
      </c>
      <c r="AA17" s="64">
        <v>4</v>
      </c>
      <c r="AB17" s="64"/>
      <c r="AC17" s="64">
        <v>4</v>
      </c>
      <c r="AD17" s="333" t="s">
        <v>46</v>
      </c>
      <c r="AE17" s="64">
        <v>4</v>
      </c>
      <c r="AF17" s="64"/>
      <c r="AG17" s="64">
        <v>6</v>
      </c>
      <c r="AH17" s="333" t="s">
        <v>46</v>
      </c>
      <c r="AI17" s="64">
        <v>2</v>
      </c>
      <c r="AJ17" s="64"/>
      <c r="AK17" s="334">
        <v>44</v>
      </c>
      <c r="AL17" s="335" t="s">
        <v>46</v>
      </c>
      <c r="AM17" s="334">
        <v>25</v>
      </c>
      <c r="AN17" s="336"/>
      <c r="AO17" s="336">
        <v>16</v>
      </c>
      <c r="AP17" s="336" t="s">
        <v>297</v>
      </c>
      <c r="AQ17" s="336">
        <v>14</v>
      </c>
      <c r="AR17" s="336" t="s">
        <v>297</v>
      </c>
      <c r="AS17" s="336">
        <v>7</v>
      </c>
      <c r="AT17" s="336" t="s">
        <v>297</v>
      </c>
      <c r="AU17" s="336">
        <v>3</v>
      </c>
      <c r="AV17" s="336" t="s">
        <v>297</v>
      </c>
      <c r="AW17" s="336">
        <v>22</v>
      </c>
      <c r="AX17" s="336" t="s">
        <v>298</v>
      </c>
      <c r="AY17" s="334">
        <v>62</v>
      </c>
      <c r="AZ17" s="334" t="s">
        <v>61</v>
      </c>
      <c r="BA17" s="296" t="s">
        <v>116</v>
      </c>
    </row>
    <row r="18" spans="1:53" x14ac:dyDescent="0.25">
      <c r="A18" s="63">
        <v>14</v>
      </c>
      <c r="B18" s="135" t="s">
        <v>55</v>
      </c>
      <c r="C18" s="135" t="s">
        <v>203</v>
      </c>
      <c r="D18" s="296" t="s">
        <v>73</v>
      </c>
      <c r="E18" s="296">
        <v>6</v>
      </c>
      <c r="F18" s="296" t="s">
        <v>46</v>
      </c>
      <c r="G18" s="296">
        <v>2</v>
      </c>
      <c r="H18" s="296"/>
      <c r="I18" s="296">
        <v>6</v>
      </c>
      <c r="J18" s="296" t="s">
        <v>46</v>
      </c>
      <c r="K18" s="296">
        <v>3</v>
      </c>
      <c r="L18" s="296"/>
      <c r="M18" s="296">
        <v>6</v>
      </c>
      <c r="N18" s="296" t="s">
        <v>46</v>
      </c>
      <c r="O18" s="296">
        <v>1</v>
      </c>
      <c r="P18" s="296"/>
      <c r="Q18" s="296">
        <v>4</v>
      </c>
      <c r="R18" s="296" t="s">
        <v>46</v>
      </c>
      <c r="S18" s="296">
        <v>2</v>
      </c>
      <c r="T18" s="296"/>
      <c r="U18" s="296">
        <v>6</v>
      </c>
      <c r="V18" s="296" t="s">
        <v>46</v>
      </c>
      <c r="W18" s="296">
        <v>6</v>
      </c>
      <c r="X18" s="296"/>
      <c r="Y18" s="296">
        <v>5</v>
      </c>
      <c r="Z18" s="296" t="s">
        <v>46</v>
      </c>
      <c r="AA18" s="296">
        <v>4</v>
      </c>
      <c r="AB18" s="296"/>
      <c r="AC18" s="296">
        <v>6</v>
      </c>
      <c r="AD18" s="296" t="s">
        <v>46</v>
      </c>
      <c r="AE18" s="296">
        <v>5</v>
      </c>
      <c r="AF18" s="296"/>
      <c r="AG18" s="296">
        <v>5</v>
      </c>
      <c r="AH18" s="296" t="s">
        <v>46</v>
      </c>
      <c r="AI18" s="296">
        <v>2</v>
      </c>
      <c r="AJ18" s="296"/>
      <c r="AK18" s="81">
        <v>44</v>
      </c>
      <c r="AL18" s="81" t="s">
        <v>46</v>
      </c>
      <c r="AM18" s="81">
        <v>25</v>
      </c>
      <c r="AN18" s="296"/>
      <c r="AO18" s="296">
        <v>12</v>
      </c>
      <c r="AP18" s="296" t="s">
        <v>297</v>
      </c>
      <c r="AQ18" s="296">
        <v>10</v>
      </c>
      <c r="AR18" s="296" t="s">
        <v>297</v>
      </c>
      <c r="AS18" s="296">
        <v>5</v>
      </c>
      <c r="AT18" s="296" t="s">
        <v>297</v>
      </c>
      <c r="AU18" s="296">
        <v>10</v>
      </c>
      <c r="AV18" s="296" t="s">
        <v>297</v>
      </c>
      <c r="AW18" s="296">
        <v>18</v>
      </c>
      <c r="AX18" s="296" t="s">
        <v>298</v>
      </c>
      <c r="AY18" s="81">
        <v>55</v>
      </c>
      <c r="AZ18" s="81" t="s">
        <v>61</v>
      </c>
      <c r="BA18" s="296" t="s">
        <v>116</v>
      </c>
    </row>
    <row r="19" spans="1:53" x14ac:dyDescent="0.25">
      <c r="A19" s="63">
        <v>15</v>
      </c>
      <c r="B19" s="67" t="s">
        <v>120</v>
      </c>
      <c r="C19" s="63" t="s">
        <v>203</v>
      </c>
      <c r="D19" s="64" t="s">
        <v>73</v>
      </c>
      <c r="E19" s="64">
        <v>5</v>
      </c>
      <c r="F19" s="333" t="s">
        <v>46</v>
      </c>
      <c r="G19" s="64">
        <v>2</v>
      </c>
      <c r="H19" s="333"/>
      <c r="I19" s="333">
        <v>5</v>
      </c>
      <c r="J19" s="333" t="s">
        <v>46</v>
      </c>
      <c r="K19" s="333">
        <v>2</v>
      </c>
      <c r="L19" s="333"/>
      <c r="M19" s="333">
        <v>6</v>
      </c>
      <c r="N19" s="333" t="s">
        <v>46</v>
      </c>
      <c r="O19" s="64">
        <v>1</v>
      </c>
      <c r="P19" s="64"/>
      <c r="Q19" s="64">
        <v>6</v>
      </c>
      <c r="R19" s="333" t="s">
        <v>46</v>
      </c>
      <c r="S19" s="64">
        <v>3</v>
      </c>
      <c r="T19" s="64"/>
      <c r="U19" s="64">
        <v>6</v>
      </c>
      <c r="V19" s="333" t="s">
        <v>46</v>
      </c>
      <c r="W19" s="64">
        <v>6</v>
      </c>
      <c r="X19" s="64"/>
      <c r="Y19" s="64">
        <v>4</v>
      </c>
      <c r="Z19" s="333" t="s">
        <v>46</v>
      </c>
      <c r="AA19" s="64">
        <v>2</v>
      </c>
      <c r="AB19" s="64"/>
      <c r="AC19" s="64">
        <v>6</v>
      </c>
      <c r="AD19" s="333" t="s">
        <v>46</v>
      </c>
      <c r="AE19" s="64">
        <v>5</v>
      </c>
      <c r="AF19" s="64"/>
      <c r="AG19" s="64">
        <v>5</v>
      </c>
      <c r="AH19" s="333" t="s">
        <v>46</v>
      </c>
      <c r="AI19" s="64">
        <v>2</v>
      </c>
      <c r="AJ19" s="64"/>
      <c r="AK19" s="334">
        <f t="shared" ref="AK19" si="0">SUM(AG19+AC19+Y19+U19+Q19+M19+I19+E19)</f>
        <v>43</v>
      </c>
      <c r="AL19" s="335" t="s">
        <v>46</v>
      </c>
      <c r="AM19" s="334">
        <f t="shared" ref="AM19" si="1">SUM(AI19+AE19+AA19+W19+S19+O19+K19+G19)</f>
        <v>23</v>
      </c>
      <c r="AN19" s="336"/>
      <c r="AO19" s="336">
        <v>14</v>
      </c>
      <c r="AP19" s="336" t="s">
        <v>297</v>
      </c>
      <c r="AQ19" s="336">
        <v>10</v>
      </c>
      <c r="AR19" s="336" t="s">
        <v>297</v>
      </c>
      <c r="AS19" s="336">
        <v>6</v>
      </c>
      <c r="AT19" s="336" t="s">
        <v>297</v>
      </c>
      <c r="AU19" s="336">
        <v>8</v>
      </c>
      <c r="AV19" s="336" t="s">
        <v>297</v>
      </c>
      <c r="AW19" s="336">
        <v>11</v>
      </c>
      <c r="AX19" s="336" t="s">
        <v>298</v>
      </c>
      <c r="AY19" s="334">
        <f t="shared" ref="AY19" si="2">SUM(AO19+AQ19+AS19+AU19+AW19)</f>
        <v>49</v>
      </c>
      <c r="AZ19" s="334" t="s">
        <v>61</v>
      </c>
      <c r="BA19" s="62" t="s">
        <v>116</v>
      </c>
    </row>
    <row r="20" spans="1:53" x14ac:dyDescent="0.25">
      <c r="A20" s="63">
        <v>16</v>
      </c>
      <c r="B20" s="135" t="s">
        <v>270</v>
      </c>
      <c r="C20" s="135" t="s">
        <v>107</v>
      </c>
      <c r="D20" s="296" t="s">
        <v>73</v>
      </c>
      <c r="E20" s="296">
        <v>6</v>
      </c>
      <c r="F20" s="296" t="s">
        <v>46</v>
      </c>
      <c r="G20" s="296">
        <v>2</v>
      </c>
      <c r="H20" s="296"/>
      <c r="I20" s="296">
        <v>5</v>
      </c>
      <c r="J20" s="296" t="s">
        <v>46</v>
      </c>
      <c r="K20" s="296">
        <v>3</v>
      </c>
      <c r="L20" s="296"/>
      <c r="M20" s="296">
        <v>6</v>
      </c>
      <c r="N20" s="296" t="s">
        <v>46</v>
      </c>
      <c r="O20" s="296">
        <v>1</v>
      </c>
      <c r="P20" s="296"/>
      <c r="Q20" s="296">
        <v>6</v>
      </c>
      <c r="R20" s="296" t="s">
        <v>46</v>
      </c>
      <c r="S20" s="296">
        <v>3</v>
      </c>
      <c r="T20" s="296"/>
      <c r="U20" s="296">
        <v>5</v>
      </c>
      <c r="V20" s="296" t="s">
        <v>46</v>
      </c>
      <c r="W20" s="296">
        <v>5</v>
      </c>
      <c r="X20" s="296"/>
      <c r="Y20" s="296">
        <v>4</v>
      </c>
      <c r="Z20" s="296" t="s">
        <v>46</v>
      </c>
      <c r="AA20" s="296">
        <v>3</v>
      </c>
      <c r="AB20" s="296"/>
      <c r="AC20" s="296">
        <v>5</v>
      </c>
      <c r="AD20" s="296" t="s">
        <v>46</v>
      </c>
      <c r="AE20" s="296">
        <v>4</v>
      </c>
      <c r="AF20" s="296"/>
      <c r="AG20" s="296">
        <v>6</v>
      </c>
      <c r="AH20" s="296" t="s">
        <v>46</v>
      </c>
      <c r="AI20" s="296">
        <v>2</v>
      </c>
      <c r="AJ20" s="296"/>
      <c r="AK20" s="81">
        <v>43</v>
      </c>
      <c r="AL20" s="81" t="s">
        <v>46</v>
      </c>
      <c r="AM20" s="81">
        <v>23</v>
      </c>
      <c r="AN20" s="296"/>
      <c r="AO20" s="296">
        <v>8</v>
      </c>
      <c r="AP20" s="296" t="s">
        <v>297</v>
      </c>
      <c r="AQ20" s="296">
        <v>5</v>
      </c>
      <c r="AR20" s="296" t="s">
        <v>297</v>
      </c>
      <c r="AS20" s="296">
        <v>4</v>
      </c>
      <c r="AT20" s="296" t="s">
        <v>297</v>
      </c>
      <c r="AU20" s="296">
        <v>7</v>
      </c>
      <c r="AV20" s="296" t="s">
        <v>297</v>
      </c>
      <c r="AW20" s="296">
        <v>21</v>
      </c>
      <c r="AX20" s="296" t="s">
        <v>298</v>
      </c>
      <c r="AY20" s="81">
        <v>45</v>
      </c>
      <c r="AZ20" s="81" t="s">
        <v>61</v>
      </c>
      <c r="BA20" s="62" t="s">
        <v>116</v>
      </c>
    </row>
    <row r="21" spans="1:53" x14ac:dyDescent="0.25">
      <c r="A21" s="63">
        <v>17</v>
      </c>
      <c r="B21" s="135" t="s">
        <v>54</v>
      </c>
      <c r="C21" s="135" t="s">
        <v>203</v>
      </c>
      <c r="D21" s="296" t="s">
        <v>73</v>
      </c>
      <c r="E21" s="296">
        <v>5</v>
      </c>
      <c r="F21" s="296" t="s">
        <v>46</v>
      </c>
      <c r="G21" s="296">
        <v>2</v>
      </c>
      <c r="H21" s="296"/>
      <c r="I21" s="296">
        <v>5</v>
      </c>
      <c r="J21" s="296" t="s">
        <v>46</v>
      </c>
      <c r="K21" s="296">
        <v>3</v>
      </c>
      <c r="L21" s="296"/>
      <c r="M21" s="296">
        <v>6</v>
      </c>
      <c r="N21" s="296" t="s">
        <v>46</v>
      </c>
      <c r="O21" s="296">
        <v>1</v>
      </c>
      <c r="P21" s="296"/>
      <c r="Q21" s="296">
        <v>5</v>
      </c>
      <c r="R21" s="296" t="s">
        <v>46</v>
      </c>
      <c r="S21" s="296">
        <v>3</v>
      </c>
      <c r="T21" s="296"/>
      <c r="U21" s="296">
        <v>5</v>
      </c>
      <c r="V21" s="296" t="s">
        <v>46</v>
      </c>
      <c r="W21" s="296">
        <v>5</v>
      </c>
      <c r="X21" s="296"/>
      <c r="Y21" s="296">
        <v>6</v>
      </c>
      <c r="Z21" s="296" t="s">
        <v>46</v>
      </c>
      <c r="AA21" s="296">
        <v>4</v>
      </c>
      <c r="AB21" s="296"/>
      <c r="AC21" s="296">
        <v>5</v>
      </c>
      <c r="AD21" s="296" t="s">
        <v>46</v>
      </c>
      <c r="AE21" s="296">
        <v>4</v>
      </c>
      <c r="AF21" s="296"/>
      <c r="AG21" s="296">
        <v>4</v>
      </c>
      <c r="AH21" s="296" t="s">
        <v>46</v>
      </c>
      <c r="AI21" s="296">
        <v>2</v>
      </c>
      <c r="AJ21" s="296"/>
      <c r="AK21" s="81">
        <v>41</v>
      </c>
      <c r="AL21" s="81" t="s">
        <v>46</v>
      </c>
      <c r="AM21" s="81">
        <v>24</v>
      </c>
      <c r="AN21" s="296"/>
      <c r="AO21" s="296">
        <v>7</v>
      </c>
      <c r="AP21" s="296" t="s">
        <v>297</v>
      </c>
      <c r="AQ21" s="296">
        <v>9</v>
      </c>
      <c r="AR21" s="296" t="s">
        <v>297</v>
      </c>
      <c r="AS21" s="296">
        <v>7</v>
      </c>
      <c r="AT21" s="296" t="s">
        <v>297</v>
      </c>
      <c r="AU21" s="296">
        <v>3</v>
      </c>
      <c r="AV21" s="296" t="s">
        <v>297</v>
      </c>
      <c r="AW21" s="296">
        <v>11</v>
      </c>
      <c r="AX21" s="296" t="s">
        <v>298</v>
      </c>
      <c r="AY21" s="81">
        <v>37</v>
      </c>
      <c r="AZ21" s="81" t="s">
        <v>61</v>
      </c>
      <c r="BA21" s="296"/>
    </row>
    <row r="22" spans="1:53" x14ac:dyDescent="0.25">
      <c r="A22" s="63">
        <v>18</v>
      </c>
      <c r="B22" s="135" t="s">
        <v>80</v>
      </c>
      <c r="C22" s="135" t="s">
        <v>107</v>
      </c>
      <c r="D22" s="296" t="s">
        <v>73</v>
      </c>
      <c r="E22" s="296">
        <v>4</v>
      </c>
      <c r="F22" s="296" t="s">
        <v>46</v>
      </c>
      <c r="G22" s="296">
        <v>2</v>
      </c>
      <c r="H22" s="296"/>
      <c r="I22" s="296">
        <v>6</v>
      </c>
      <c r="J22" s="296" t="s">
        <v>46</v>
      </c>
      <c r="K22" s="296">
        <v>3</v>
      </c>
      <c r="L22" s="296"/>
      <c r="M22" s="296">
        <v>6</v>
      </c>
      <c r="N22" s="296" t="s">
        <v>46</v>
      </c>
      <c r="O22" s="296">
        <v>1</v>
      </c>
      <c r="P22" s="296"/>
      <c r="Q22" s="296">
        <v>6</v>
      </c>
      <c r="R22" s="296" t="s">
        <v>46</v>
      </c>
      <c r="S22" s="296">
        <v>3</v>
      </c>
      <c r="T22" s="296"/>
      <c r="U22" s="296">
        <v>4</v>
      </c>
      <c r="V22" s="296" t="s">
        <v>46</v>
      </c>
      <c r="W22" s="296">
        <v>4</v>
      </c>
      <c r="X22" s="296"/>
      <c r="Y22" s="296">
        <v>4</v>
      </c>
      <c r="Z22" s="296" t="s">
        <v>46</v>
      </c>
      <c r="AA22" s="296">
        <v>3</v>
      </c>
      <c r="AB22" s="296"/>
      <c r="AC22" s="296">
        <v>6</v>
      </c>
      <c r="AD22" s="296" t="s">
        <v>46</v>
      </c>
      <c r="AE22" s="296">
        <v>5</v>
      </c>
      <c r="AF22" s="296"/>
      <c r="AG22" s="296">
        <v>5</v>
      </c>
      <c r="AH22" s="296" t="s">
        <v>46</v>
      </c>
      <c r="AI22" s="296">
        <v>2</v>
      </c>
      <c r="AJ22" s="296"/>
      <c r="AK22" s="81">
        <v>41</v>
      </c>
      <c r="AL22" s="81" t="s">
        <v>46</v>
      </c>
      <c r="AM22" s="81">
        <v>23</v>
      </c>
      <c r="AN22" s="296"/>
      <c r="AO22" s="296">
        <v>10</v>
      </c>
      <c r="AP22" s="296" t="s">
        <v>297</v>
      </c>
      <c r="AQ22" s="296">
        <v>10</v>
      </c>
      <c r="AR22" s="296" t="s">
        <v>297</v>
      </c>
      <c r="AS22" s="296">
        <v>3</v>
      </c>
      <c r="AT22" s="296" t="s">
        <v>297</v>
      </c>
      <c r="AU22" s="296">
        <v>8</v>
      </c>
      <c r="AV22" s="296" t="s">
        <v>297</v>
      </c>
      <c r="AW22" s="296">
        <v>13</v>
      </c>
      <c r="AX22" s="296" t="s">
        <v>298</v>
      </c>
      <c r="AY22" s="81">
        <v>44</v>
      </c>
      <c r="AZ22" s="81" t="s">
        <v>61</v>
      </c>
      <c r="BA22" s="296"/>
    </row>
    <row r="23" spans="1:53" x14ac:dyDescent="0.25">
      <c r="A23" s="63">
        <v>19</v>
      </c>
      <c r="B23" s="135" t="s">
        <v>235</v>
      </c>
      <c r="C23" s="135" t="s">
        <v>113</v>
      </c>
      <c r="D23" s="296" t="s">
        <v>73</v>
      </c>
      <c r="E23" s="296">
        <v>3</v>
      </c>
      <c r="F23" s="296" t="s">
        <v>46</v>
      </c>
      <c r="G23" s="296">
        <v>1</v>
      </c>
      <c r="H23" s="296"/>
      <c r="I23" s="296">
        <v>6</v>
      </c>
      <c r="J23" s="296" t="s">
        <v>46</v>
      </c>
      <c r="K23" s="296">
        <v>3</v>
      </c>
      <c r="L23" s="296"/>
      <c r="M23" s="296">
        <v>6</v>
      </c>
      <c r="N23" s="296" t="s">
        <v>46</v>
      </c>
      <c r="O23" s="296">
        <v>1</v>
      </c>
      <c r="P23" s="296"/>
      <c r="Q23" s="296">
        <v>6</v>
      </c>
      <c r="R23" s="296" t="s">
        <v>46</v>
      </c>
      <c r="S23" s="296">
        <v>3</v>
      </c>
      <c r="T23" s="296"/>
      <c r="U23" s="296">
        <v>6</v>
      </c>
      <c r="V23" s="296" t="s">
        <v>46</v>
      </c>
      <c r="W23" s="296">
        <v>6</v>
      </c>
      <c r="X23" s="296"/>
      <c r="Y23" s="296">
        <v>4</v>
      </c>
      <c r="Z23" s="296" t="s">
        <v>46</v>
      </c>
      <c r="AA23" s="296">
        <v>3</v>
      </c>
      <c r="AB23" s="296"/>
      <c r="AC23" s="296">
        <v>4</v>
      </c>
      <c r="AD23" s="296" t="s">
        <v>46</v>
      </c>
      <c r="AE23" s="296">
        <v>3</v>
      </c>
      <c r="AF23" s="296"/>
      <c r="AG23" s="296">
        <v>6</v>
      </c>
      <c r="AH23" s="296" t="s">
        <v>46</v>
      </c>
      <c r="AI23" s="296">
        <v>2</v>
      </c>
      <c r="AJ23" s="296"/>
      <c r="AK23" s="81">
        <v>41</v>
      </c>
      <c r="AL23" s="81" t="s">
        <v>46</v>
      </c>
      <c r="AM23" s="81">
        <v>22</v>
      </c>
      <c r="AN23" s="296"/>
      <c r="AO23" s="296">
        <v>15</v>
      </c>
      <c r="AP23" s="296" t="s">
        <v>297</v>
      </c>
      <c r="AQ23" s="296">
        <v>14</v>
      </c>
      <c r="AR23" s="296" t="s">
        <v>297</v>
      </c>
      <c r="AS23" s="296">
        <v>8</v>
      </c>
      <c r="AT23" s="296" t="s">
        <v>297</v>
      </c>
      <c r="AU23" s="296">
        <v>9</v>
      </c>
      <c r="AV23" s="296" t="s">
        <v>297</v>
      </c>
      <c r="AW23" s="296">
        <v>14</v>
      </c>
      <c r="AX23" s="296" t="s">
        <v>298</v>
      </c>
      <c r="AY23" s="81">
        <v>60</v>
      </c>
      <c r="AZ23" s="81" t="s">
        <v>61</v>
      </c>
      <c r="BA23" s="296"/>
    </row>
    <row r="24" spans="1:53" x14ac:dyDescent="0.25">
      <c r="A24" s="61"/>
      <c r="B24" s="61"/>
      <c r="C24" s="61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337"/>
      <c r="AL24" s="337"/>
      <c r="AM24" s="337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337"/>
      <c r="AZ24" s="337"/>
      <c r="BA24" s="62"/>
    </row>
    <row r="25" spans="1:53" ht="15.75" thickBot="1" x14ac:dyDescent="0.3">
      <c r="A25" s="68" t="s">
        <v>104</v>
      </c>
      <c r="B25" s="68" t="s">
        <v>2</v>
      </c>
      <c r="C25" s="68" t="s">
        <v>3</v>
      </c>
      <c r="D25" s="69" t="s">
        <v>59</v>
      </c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 t="s">
        <v>105</v>
      </c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338"/>
      <c r="AL25" s="338"/>
      <c r="AM25" s="338"/>
      <c r="AN25" s="69"/>
      <c r="AO25" s="69"/>
      <c r="AP25" s="69"/>
      <c r="AQ25" s="69"/>
      <c r="AR25" s="69"/>
      <c r="AS25" s="69"/>
      <c r="AT25" s="69" t="s">
        <v>61</v>
      </c>
      <c r="AU25" s="69"/>
      <c r="AV25" s="69"/>
      <c r="AW25" s="69"/>
      <c r="AX25" s="69"/>
      <c r="AY25" s="338"/>
      <c r="AZ25" s="338"/>
      <c r="BA25" s="69" t="s">
        <v>106</v>
      </c>
    </row>
    <row r="26" spans="1:53" ht="15.75" thickTop="1" x14ac:dyDescent="0.25">
      <c r="A26" s="63">
        <v>1</v>
      </c>
      <c r="B26" s="71" t="s">
        <v>77</v>
      </c>
      <c r="C26" s="63" t="s">
        <v>113</v>
      </c>
      <c r="D26" s="64" t="s">
        <v>83</v>
      </c>
      <c r="E26" s="64">
        <v>6</v>
      </c>
      <c r="F26" s="333" t="s">
        <v>46</v>
      </c>
      <c r="G26" s="64">
        <v>2</v>
      </c>
      <c r="H26" s="333"/>
      <c r="I26" s="333">
        <v>6</v>
      </c>
      <c r="J26" s="333" t="s">
        <v>46</v>
      </c>
      <c r="K26" s="333">
        <v>3</v>
      </c>
      <c r="L26" s="333"/>
      <c r="M26" s="333">
        <v>6</v>
      </c>
      <c r="N26" s="333" t="s">
        <v>46</v>
      </c>
      <c r="O26" s="64">
        <v>1</v>
      </c>
      <c r="P26" s="64"/>
      <c r="Q26" s="64">
        <v>6</v>
      </c>
      <c r="R26" s="333" t="s">
        <v>46</v>
      </c>
      <c r="S26" s="64">
        <v>3</v>
      </c>
      <c r="T26" s="64"/>
      <c r="U26" s="64">
        <v>6</v>
      </c>
      <c r="V26" s="333" t="s">
        <v>46</v>
      </c>
      <c r="W26" s="64">
        <v>6</v>
      </c>
      <c r="X26" s="64"/>
      <c r="Y26" s="64">
        <v>5</v>
      </c>
      <c r="Z26" s="333" t="s">
        <v>46</v>
      </c>
      <c r="AA26" s="64">
        <v>3</v>
      </c>
      <c r="AB26" s="64"/>
      <c r="AC26" s="64">
        <v>6</v>
      </c>
      <c r="AD26" s="333" t="s">
        <v>46</v>
      </c>
      <c r="AE26" s="64">
        <v>5</v>
      </c>
      <c r="AF26" s="64"/>
      <c r="AG26" s="64">
        <v>6</v>
      </c>
      <c r="AH26" s="333" t="s">
        <v>46</v>
      </c>
      <c r="AI26" s="64">
        <v>2</v>
      </c>
      <c r="AJ26" s="64"/>
      <c r="AK26" s="334">
        <v>47</v>
      </c>
      <c r="AL26" s="335" t="s">
        <v>46</v>
      </c>
      <c r="AM26" s="334">
        <v>25</v>
      </c>
      <c r="AN26" s="336"/>
      <c r="AO26" s="336">
        <v>12</v>
      </c>
      <c r="AP26" s="336" t="s">
        <v>297</v>
      </c>
      <c r="AQ26" s="336">
        <v>10</v>
      </c>
      <c r="AR26" s="336" t="s">
        <v>297</v>
      </c>
      <c r="AS26" s="336">
        <v>10</v>
      </c>
      <c r="AT26" s="336" t="s">
        <v>297</v>
      </c>
      <c r="AU26" s="336">
        <v>8</v>
      </c>
      <c r="AV26" s="336" t="s">
        <v>297</v>
      </c>
      <c r="AW26" s="334">
        <v>19</v>
      </c>
      <c r="AX26" s="334" t="s">
        <v>298</v>
      </c>
      <c r="AY26" s="334">
        <v>59</v>
      </c>
      <c r="AZ26" s="334" t="s">
        <v>61</v>
      </c>
      <c r="BA26" s="296" t="s">
        <v>115</v>
      </c>
    </row>
    <row r="27" spans="1:53" x14ac:dyDescent="0.25">
      <c r="A27" s="63">
        <v>2</v>
      </c>
      <c r="B27" s="135" t="s">
        <v>757</v>
      </c>
      <c r="C27" s="135" t="s">
        <v>107</v>
      </c>
      <c r="D27" s="296" t="s">
        <v>83</v>
      </c>
      <c r="E27" s="296">
        <v>6</v>
      </c>
      <c r="F27" s="296" t="s">
        <v>46</v>
      </c>
      <c r="G27" s="296">
        <v>2</v>
      </c>
      <c r="H27" s="296"/>
      <c r="I27" s="296">
        <v>6</v>
      </c>
      <c r="J27" s="296" t="s">
        <v>46</v>
      </c>
      <c r="K27" s="296">
        <v>3</v>
      </c>
      <c r="L27" s="296"/>
      <c r="M27" s="296">
        <v>5</v>
      </c>
      <c r="N27" s="296" t="s">
        <v>46</v>
      </c>
      <c r="O27" s="296">
        <v>1</v>
      </c>
      <c r="P27" s="296"/>
      <c r="Q27" s="296">
        <v>6</v>
      </c>
      <c r="R27" s="296" t="s">
        <v>46</v>
      </c>
      <c r="S27" s="296">
        <v>3</v>
      </c>
      <c r="T27" s="296"/>
      <c r="U27" s="296">
        <v>6</v>
      </c>
      <c r="V27" s="296" t="s">
        <v>46</v>
      </c>
      <c r="W27" s="296">
        <v>6</v>
      </c>
      <c r="X27" s="296"/>
      <c r="Y27" s="296">
        <v>3</v>
      </c>
      <c r="Z27" s="296" t="s">
        <v>46</v>
      </c>
      <c r="AA27" s="296">
        <v>3</v>
      </c>
      <c r="AB27" s="296"/>
      <c r="AC27" s="296">
        <v>6</v>
      </c>
      <c r="AD27" s="296" t="s">
        <v>46</v>
      </c>
      <c r="AE27" s="296">
        <v>5</v>
      </c>
      <c r="AF27" s="296"/>
      <c r="AG27" s="296">
        <v>5</v>
      </c>
      <c r="AH27" s="296" t="s">
        <v>46</v>
      </c>
      <c r="AI27" s="296">
        <v>2</v>
      </c>
      <c r="AJ27" s="296"/>
      <c r="AK27" s="81">
        <v>43</v>
      </c>
      <c r="AL27" s="81" t="s">
        <v>46</v>
      </c>
      <c r="AM27" s="81">
        <v>25</v>
      </c>
      <c r="AN27" s="296"/>
      <c r="AO27" s="296">
        <v>15</v>
      </c>
      <c r="AP27" s="296" t="s">
        <v>297</v>
      </c>
      <c r="AQ27" s="296">
        <v>9</v>
      </c>
      <c r="AR27" s="296" t="s">
        <v>297</v>
      </c>
      <c r="AS27" s="296">
        <v>4</v>
      </c>
      <c r="AT27" s="296" t="s">
        <v>297</v>
      </c>
      <c r="AU27" s="296">
        <v>6</v>
      </c>
      <c r="AV27" s="296" t="s">
        <v>297</v>
      </c>
      <c r="AW27" s="296">
        <v>15</v>
      </c>
      <c r="AX27" s="296" t="s">
        <v>298</v>
      </c>
      <c r="AY27" s="81">
        <v>49</v>
      </c>
      <c r="AZ27" s="81" t="s">
        <v>61</v>
      </c>
      <c r="BA27" s="62" t="s">
        <v>116</v>
      </c>
    </row>
    <row r="28" spans="1:53" x14ac:dyDescent="0.25">
      <c r="A28" s="63">
        <v>3</v>
      </c>
      <c r="B28" s="135" t="s">
        <v>84</v>
      </c>
      <c r="C28" s="135" t="s">
        <v>110</v>
      </c>
      <c r="D28" s="296" t="s">
        <v>83</v>
      </c>
      <c r="E28" s="296">
        <v>4</v>
      </c>
      <c r="F28" s="296" t="s">
        <v>46</v>
      </c>
      <c r="G28" s="296">
        <v>2</v>
      </c>
      <c r="H28" s="296"/>
      <c r="I28" s="296">
        <v>4</v>
      </c>
      <c r="J28" s="296" t="s">
        <v>46</v>
      </c>
      <c r="K28" s="296">
        <v>2</v>
      </c>
      <c r="L28" s="296"/>
      <c r="M28" s="296">
        <v>6</v>
      </c>
      <c r="N28" s="296" t="s">
        <v>46</v>
      </c>
      <c r="O28" s="296">
        <v>1</v>
      </c>
      <c r="P28" s="296"/>
      <c r="Q28" s="296">
        <v>5</v>
      </c>
      <c r="R28" s="296" t="s">
        <v>46</v>
      </c>
      <c r="S28" s="296">
        <v>3</v>
      </c>
      <c r="T28" s="296"/>
      <c r="U28" s="296">
        <v>6</v>
      </c>
      <c r="V28" s="296" t="s">
        <v>46</v>
      </c>
      <c r="W28" s="296">
        <v>6</v>
      </c>
      <c r="X28" s="296"/>
      <c r="Y28" s="296">
        <v>5</v>
      </c>
      <c r="Z28" s="296" t="s">
        <v>46</v>
      </c>
      <c r="AA28" s="296">
        <v>3</v>
      </c>
      <c r="AB28" s="296"/>
      <c r="AC28" s="296">
        <v>6</v>
      </c>
      <c r="AD28" s="296" t="s">
        <v>46</v>
      </c>
      <c r="AE28" s="296">
        <v>5</v>
      </c>
      <c r="AF28" s="296"/>
      <c r="AG28" s="296">
        <v>6</v>
      </c>
      <c r="AH28" s="296" t="s">
        <v>46</v>
      </c>
      <c r="AI28" s="296">
        <v>2</v>
      </c>
      <c r="AJ28" s="296"/>
      <c r="AK28" s="81">
        <v>42</v>
      </c>
      <c r="AL28" s="81" t="s">
        <v>46</v>
      </c>
      <c r="AM28" s="81">
        <v>24</v>
      </c>
      <c r="AN28" s="296"/>
      <c r="AO28" s="296">
        <v>12</v>
      </c>
      <c r="AP28" s="296" t="s">
        <v>297</v>
      </c>
      <c r="AQ28" s="296">
        <v>10</v>
      </c>
      <c r="AR28" s="296" t="s">
        <v>297</v>
      </c>
      <c r="AS28" s="296">
        <v>8</v>
      </c>
      <c r="AT28" s="296" t="s">
        <v>297</v>
      </c>
      <c r="AU28" s="296">
        <v>5</v>
      </c>
      <c r="AV28" s="296" t="s">
        <v>297</v>
      </c>
      <c r="AW28" s="296">
        <v>14</v>
      </c>
      <c r="AX28" s="296" t="s">
        <v>298</v>
      </c>
      <c r="AY28" s="81">
        <v>49</v>
      </c>
      <c r="AZ28" s="81" t="s">
        <v>61</v>
      </c>
      <c r="BA28" s="296"/>
    </row>
    <row r="29" spans="1:53" x14ac:dyDescent="0.25">
      <c r="A29" s="63">
        <v>4</v>
      </c>
      <c r="B29" s="135" t="s">
        <v>233</v>
      </c>
      <c r="C29" s="135" t="s">
        <v>113</v>
      </c>
      <c r="D29" s="296" t="s">
        <v>83</v>
      </c>
      <c r="E29" s="296">
        <v>6</v>
      </c>
      <c r="F29" s="296" t="s">
        <v>46</v>
      </c>
      <c r="G29" s="296">
        <v>2</v>
      </c>
      <c r="H29" s="296"/>
      <c r="I29" s="296">
        <v>4</v>
      </c>
      <c r="J29" s="296" t="s">
        <v>46</v>
      </c>
      <c r="K29" s="296">
        <v>2</v>
      </c>
      <c r="L29" s="296"/>
      <c r="M29" s="296">
        <v>5</v>
      </c>
      <c r="N29" s="296" t="s">
        <v>46</v>
      </c>
      <c r="O29" s="296">
        <v>1</v>
      </c>
      <c r="P29" s="296"/>
      <c r="Q29" s="296">
        <v>6</v>
      </c>
      <c r="R29" s="296" t="s">
        <v>46</v>
      </c>
      <c r="S29" s="296">
        <v>3</v>
      </c>
      <c r="T29" s="296"/>
      <c r="U29" s="296">
        <v>5</v>
      </c>
      <c r="V29" s="296" t="s">
        <v>46</v>
      </c>
      <c r="W29" s="296">
        <v>5</v>
      </c>
      <c r="X29" s="296"/>
      <c r="Y29" s="296">
        <v>6</v>
      </c>
      <c r="Z29" s="296" t="s">
        <v>46</v>
      </c>
      <c r="AA29" s="296">
        <v>4</v>
      </c>
      <c r="AB29" s="296"/>
      <c r="AC29" s="296">
        <v>5</v>
      </c>
      <c r="AD29" s="296" t="s">
        <v>46</v>
      </c>
      <c r="AE29" s="296">
        <v>4</v>
      </c>
      <c r="AF29" s="296"/>
      <c r="AG29" s="296">
        <v>5</v>
      </c>
      <c r="AH29" s="296" t="s">
        <v>46</v>
      </c>
      <c r="AI29" s="296">
        <v>2</v>
      </c>
      <c r="AJ29" s="296"/>
      <c r="AK29" s="81">
        <v>42</v>
      </c>
      <c r="AL29" s="81" t="s">
        <v>46</v>
      </c>
      <c r="AM29" s="81">
        <v>23</v>
      </c>
      <c r="AN29" s="296"/>
      <c r="AO29" s="296">
        <v>8</v>
      </c>
      <c r="AP29" s="296" t="s">
        <v>297</v>
      </c>
      <c r="AQ29" s="296">
        <v>6</v>
      </c>
      <c r="AR29" s="296" t="s">
        <v>297</v>
      </c>
      <c r="AS29" s="296">
        <v>4</v>
      </c>
      <c r="AT29" s="296" t="s">
        <v>297</v>
      </c>
      <c r="AU29" s="296">
        <v>6</v>
      </c>
      <c r="AV29" s="296" t="s">
        <v>297</v>
      </c>
      <c r="AW29" s="296">
        <v>13</v>
      </c>
      <c r="AX29" s="296" t="s">
        <v>298</v>
      </c>
      <c r="AY29" s="81">
        <v>37</v>
      </c>
      <c r="AZ29" s="81" t="s">
        <v>61</v>
      </c>
      <c r="BA29" s="296"/>
    </row>
    <row r="30" spans="1:53" x14ac:dyDescent="0.25">
      <c r="A30" s="63">
        <v>5</v>
      </c>
      <c r="B30" s="135" t="s">
        <v>239</v>
      </c>
      <c r="C30" s="135" t="s">
        <v>203</v>
      </c>
      <c r="D30" s="296" t="s">
        <v>83</v>
      </c>
      <c r="E30" s="296">
        <v>2</v>
      </c>
      <c r="F30" s="296" t="s">
        <v>46</v>
      </c>
      <c r="G30" s="296">
        <v>1</v>
      </c>
      <c r="H30" s="296"/>
      <c r="I30" s="296">
        <v>5</v>
      </c>
      <c r="J30" s="296" t="s">
        <v>46</v>
      </c>
      <c r="K30" s="296">
        <v>3</v>
      </c>
      <c r="L30" s="296"/>
      <c r="M30" s="296">
        <v>6</v>
      </c>
      <c r="N30" s="296" t="s">
        <v>46</v>
      </c>
      <c r="O30" s="296">
        <v>1</v>
      </c>
      <c r="P30" s="296"/>
      <c r="Q30" s="296">
        <v>4</v>
      </c>
      <c r="R30" s="296" t="s">
        <v>46</v>
      </c>
      <c r="S30" s="296">
        <v>3</v>
      </c>
      <c r="T30" s="296"/>
      <c r="U30" s="296">
        <v>6</v>
      </c>
      <c r="V30" s="296" t="s">
        <v>46</v>
      </c>
      <c r="W30" s="296">
        <v>6</v>
      </c>
      <c r="X30" s="296"/>
      <c r="Y30" s="296">
        <v>6</v>
      </c>
      <c r="Z30" s="296" t="s">
        <v>46</v>
      </c>
      <c r="AA30" s="296">
        <v>4</v>
      </c>
      <c r="AB30" s="296"/>
      <c r="AC30" s="296">
        <v>6</v>
      </c>
      <c r="AD30" s="296" t="s">
        <v>46</v>
      </c>
      <c r="AE30" s="296">
        <v>5</v>
      </c>
      <c r="AF30" s="296"/>
      <c r="AG30" s="296">
        <v>6</v>
      </c>
      <c r="AH30" s="296" t="s">
        <v>46</v>
      </c>
      <c r="AI30" s="296">
        <v>2</v>
      </c>
      <c r="AJ30" s="296"/>
      <c r="AK30" s="81">
        <v>41</v>
      </c>
      <c r="AL30" s="81" t="s">
        <v>46</v>
      </c>
      <c r="AM30" s="81">
        <v>25</v>
      </c>
      <c r="AN30" s="296"/>
      <c r="AO30" s="296">
        <v>3</v>
      </c>
      <c r="AP30" s="296" t="s">
        <v>297</v>
      </c>
      <c r="AQ30" s="296">
        <v>5</v>
      </c>
      <c r="AR30" s="296" t="s">
        <v>297</v>
      </c>
      <c r="AS30" s="296">
        <v>7</v>
      </c>
      <c r="AT30" s="296" t="s">
        <v>297</v>
      </c>
      <c r="AU30" s="296">
        <v>7</v>
      </c>
      <c r="AV30" s="296" t="s">
        <v>297</v>
      </c>
      <c r="AW30" s="296">
        <v>24</v>
      </c>
      <c r="AX30" s="296" t="s">
        <v>298</v>
      </c>
      <c r="AY30" s="81">
        <v>46</v>
      </c>
      <c r="AZ30" s="81" t="s">
        <v>61</v>
      </c>
      <c r="BA30" s="296"/>
    </row>
    <row r="31" spans="1:53" x14ac:dyDescent="0.25">
      <c r="A31" s="63">
        <v>6</v>
      </c>
      <c r="B31" s="133" t="s">
        <v>57</v>
      </c>
      <c r="C31" s="63" t="s">
        <v>107</v>
      </c>
      <c r="D31" s="64" t="s">
        <v>83</v>
      </c>
      <c r="E31" s="64">
        <v>3</v>
      </c>
      <c r="F31" s="333" t="s">
        <v>46</v>
      </c>
      <c r="G31" s="64">
        <v>2</v>
      </c>
      <c r="H31" s="333"/>
      <c r="I31" s="333">
        <v>4</v>
      </c>
      <c r="J31" s="333" t="s">
        <v>46</v>
      </c>
      <c r="K31" s="333">
        <v>2</v>
      </c>
      <c r="L31" s="333"/>
      <c r="M31" s="333">
        <v>6</v>
      </c>
      <c r="N31" s="333" t="s">
        <v>46</v>
      </c>
      <c r="O31" s="64">
        <v>1</v>
      </c>
      <c r="P31" s="64"/>
      <c r="Q31" s="64">
        <v>6</v>
      </c>
      <c r="R31" s="333" t="s">
        <v>46</v>
      </c>
      <c r="S31" s="64">
        <v>3</v>
      </c>
      <c r="T31" s="64"/>
      <c r="U31" s="64">
        <v>6</v>
      </c>
      <c r="V31" s="333" t="s">
        <v>46</v>
      </c>
      <c r="W31" s="64">
        <v>6</v>
      </c>
      <c r="X31" s="64"/>
      <c r="Y31" s="64">
        <v>4</v>
      </c>
      <c r="Z31" s="333" t="s">
        <v>46</v>
      </c>
      <c r="AA31" s="64">
        <v>4</v>
      </c>
      <c r="AB31" s="64"/>
      <c r="AC31" s="64">
        <v>6</v>
      </c>
      <c r="AD31" s="333" t="s">
        <v>46</v>
      </c>
      <c r="AE31" s="64">
        <v>5</v>
      </c>
      <c r="AF31" s="64"/>
      <c r="AG31" s="64">
        <v>5</v>
      </c>
      <c r="AH31" s="333" t="s">
        <v>46</v>
      </c>
      <c r="AI31" s="64">
        <v>2</v>
      </c>
      <c r="AJ31" s="64"/>
      <c r="AK31" s="334">
        <v>40</v>
      </c>
      <c r="AL31" s="335" t="s">
        <v>46</v>
      </c>
      <c r="AM31" s="334">
        <v>25</v>
      </c>
      <c r="AN31" s="336"/>
      <c r="AO31" s="336">
        <v>5</v>
      </c>
      <c r="AP31" s="336" t="s">
        <v>297</v>
      </c>
      <c r="AQ31" s="336">
        <v>10</v>
      </c>
      <c r="AR31" s="336" t="s">
        <v>297</v>
      </c>
      <c r="AS31" s="336">
        <v>4</v>
      </c>
      <c r="AT31" s="336" t="s">
        <v>297</v>
      </c>
      <c r="AU31" s="336">
        <v>6</v>
      </c>
      <c r="AV31" s="336" t="s">
        <v>297</v>
      </c>
      <c r="AW31" s="336">
        <v>20</v>
      </c>
      <c r="AX31" s="336" t="s">
        <v>298</v>
      </c>
      <c r="AY31" s="334">
        <v>45</v>
      </c>
      <c r="AZ31" s="334" t="s">
        <v>61</v>
      </c>
      <c r="BA31" s="296"/>
    </row>
    <row r="32" spans="1:53" x14ac:dyDescent="0.25">
      <c r="A32" s="63">
        <v>7</v>
      </c>
      <c r="B32" s="133" t="s">
        <v>758</v>
      </c>
      <c r="C32" s="63" t="s">
        <v>110</v>
      </c>
      <c r="D32" s="64" t="s">
        <v>83</v>
      </c>
      <c r="E32" s="64">
        <v>4</v>
      </c>
      <c r="F32" s="333" t="s">
        <v>46</v>
      </c>
      <c r="G32" s="64">
        <v>2</v>
      </c>
      <c r="H32" s="333"/>
      <c r="I32" s="333">
        <v>3</v>
      </c>
      <c r="J32" s="333" t="s">
        <v>46</v>
      </c>
      <c r="K32" s="333">
        <v>1</v>
      </c>
      <c r="L32" s="333"/>
      <c r="M32" s="333">
        <v>6</v>
      </c>
      <c r="N32" s="333" t="s">
        <v>46</v>
      </c>
      <c r="O32" s="64">
        <v>1</v>
      </c>
      <c r="P32" s="64"/>
      <c r="Q32" s="64">
        <v>5</v>
      </c>
      <c r="R32" s="333" t="s">
        <v>46</v>
      </c>
      <c r="S32" s="64">
        <v>2</v>
      </c>
      <c r="T32" s="64"/>
      <c r="U32" s="64">
        <v>4</v>
      </c>
      <c r="V32" s="333" t="s">
        <v>46</v>
      </c>
      <c r="W32" s="64">
        <v>4</v>
      </c>
      <c r="X32" s="64"/>
      <c r="Y32" s="64">
        <v>5</v>
      </c>
      <c r="Z32" s="333" t="s">
        <v>46</v>
      </c>
      <c r="AA32" s="64">
        <v>4</v>
      </c>
      <c r="AB32" s="64"/>
      <c r="AC32" s="64">
        <v>5</v>
      </c>
      <c r="AD32" s="333" t="s">
        <v>46</v>
      </c>
      <c r="AE32" s="64">
        <v>5</v>
      </c>
      <c r="AF32" s="64"/>
      <c r="AG32" s="64">
        <v>6</v>
      </c>
      <c r="AH32" s="333" t="s">
        <v>46</v>
      </c>
      <c r="AI32" s="64">
        <v>2</v>
      </c>
      <c r="AJ32" s="64"/>
      <c r="AK32" s="334">
        <v>38</v>
      </c>
      <c r="AL32" s="335" t="s">
        <v>46</v>
      </c>
      <c r="AM32" s="334">
        <v>21</v>
      </c>
      <c r="AN32" s="336"/>
      <c r="AO32" s="336">
        <v>12</v>
      </c>
      <c r="AP32" s="336" t="s">
        <v>297</v>
      </c>
      <c r="AQ32" s="336">
        <v>4</v>
      </c>
      <c r="AR32" s="336" t="s">
        <v>297</v>
      </c>
      <c r="AS32" s="336">
        <v>5</v>
      </c>
      <c r="AT32" s="336" t="s">
        <v>297</v>
      </c>
      <c r="AU32" s="336">
        <v>4</v>
      </c>
      <c r="AV32" s="336" t="s">
        <v>297</v>
      </c>
      <c r="AW32" s="336">
        <v>21</v>
      </c>
      <c r="AX32" s="336" t="s">
        <v>298</v>
      </c>
      <c r="AY32" s="334">
        <v>46</v>
      </c>
      <c r="AZ32" s="334" t="s">
        <v>61</v>
      </c>
      <c r="BA32" s="296"/>
    </row>
    <row r="33" spans="1:53" x14ac:dyDescent="0.25">
      <c r="A33" s="63">
        <v>8</v>
      </c>
      <c r="B33" s="135" t="s">
        <v>759</v>
      </c>
      <c r="C33" s="135" t="s">
        <v>107</v>
      </c>
      <c r="D33" s="296" t="s">
        <v>83</v>
      </c>
      <c r="E33" s="296">
        <v>1</v>
      </c>
      <c r="F33" s="296" t="s">
        <v>46</v>
      </c>
      <c r="G33" s="296">
        <v>1</v>
      </c>
      <c r="H33" s="296"/>
      <c r="I33" s="296">
        <v>4</v>
      </c>
      <c r="J33" s="296" t="s">
        <v>46</v>
      </c>
      <c r="K33" s="296">
        <v>2</v>
      </c>
      <c r="L33" s="296"/>
      <c r="M33" s="296">
        <v>6</v>
      </c>
      <c r="N33" s="296" t="s">
        <v>46</v>
      </c>
      <c r="O33" s="296">
        <v>1</v>
      </c>
      <c r="P33" s="296"/>
      <c r="Q33" s="296">
        <v>5</v>
      </c>
      <c r="R33" s="296" t="s">
        <v>46</v>
      </c>
      <c r="S33" s="296">
        <v>3</v>
      </c>
      <c r="T33" s="296"/>
      <c r="U33" s="296">
        <v>4</v>
      </c>
      <c r="V33" s="296" t="s">
        <v>46</v>
      </c>
      <c r="W33" s="296">
        <v>4</v>
      </c>
      <c r="X33" s="296"/>
      <c r="Y33" s="296">
        <v>2</v>
      </c>
      <c r="Z33" s="296" t="s">
        <v>46</v>
      </c>
      <c r="AA33" s="296">
        <v>1</v>
      </c>
      <c r="AB33" s="296"/>
      <c r="AC33" s="296">
        <v>5</v>
      </c>
      <c r="AD33" s="296" t="s">
        <v>46</v>
      </c>
      <c r="AE33" s="296">
        <v>4</v>
      </c>
      <c r="AF33" s="296"/>
      <c r="AG33" s="296">
        <v>6</v>
      </c>
      <c r="AH33" s="296" t="s">
        <v>46</v>
      </c>
      <c r="AI33" s="296">
        <v>2</v>
      </c>
      <c r="AJ33" s="296"/>
      <c r="AK33" s="81">
        <v>33</v>
      </c>
      <c r="AL33" s="81" t="s">
        <v>46</v>
      </c>
      <c r="AM33" s="81">
        <v>18</v>
      </c>
      <c r="AN33" s="296"/>
      <c r="AO33" s="296">
        <v>13</v>
      </c>
      <c r="AP33" s="296" t="s">
        <v>297</v>
      </c>
      <c r="AQ33" s="296">
        <v>7</v>
      </c>
      <c r="AR33" s="296" t="s">
        <v>297</v>
      </c>
      <c r="AS33" s="296">
        <v>1</v>
      </c>
      <c r="AT33" s="296" t="s">
        <v>297</v>
      </c>
      <c r="AU33" s="296">
        <v>7</v>
      </c>
      <c r="AV33" s="296" t="s">
        <v>297</v>
      </c>
      <c r="AW33" s="296">
        <v>22</v>
      </c>
      <c r="AX33" s="296" t="s">
        <v>298</v>
      </c>
      <c r="AY33" s="81">
        <v>50</v>
      </c>
      <c r="AZ33" s="81" t="s">
        <v>61</v>
      </c>
      <c r="BA33" s="296"/>
    </row>
    <row r="34" spans="1:53" x14ac:dyDescent="0.25">
      <c r="A34" s="63">
        <v>9</v>
      </c>
      <c r="B34" s="135" t="s">
        <v>240</v>
      </c>
      <c r="C34" s="135" t="s">
        <v>113</v>
      </c>
      <c r="D34" s="296" t="s">
        <v>83</v>
      </c>
      <c r="E34" s="296">
        <v>1</v>
      </c>
      <c r="F34" s="296" t="s">
        <v>46</v>
      </c>
      <c r="G34" s="296">
        <v>1</v>
      </c>
      <c r="H34" s="296"/>
      <c r="I34" s="296">
        <v>2</v>
      </c>
      <c r="J34" s="296" t="s">
        <v>46</v>
      </c>
      <c r="K34" s="296">
        <v>2</v>
      </c>
      <c r="L34" s="296"/>
      <c r="M34" s="296">
        <v>5</v>
      </c>
      <c r="N34" s="296" t="s">
        <v>46</v>
      </c>
      <c r="O34" s="296">
        <v>1</v>
      </c>
      <c r="P34" s="296"/>
      <c r="Q34" s="296">
        <v>4</v>
      </c>
      <c r="R34" s="296" t="s">
        <v>46</v>
      </c>
      <c r="S34" s="296">
        <v>3</v>
      </c>
      <c r="T34" s="296"/>
      <c r="U34" s="296">
        <v>2</v>
      </c>
      <c r="V34" s="296" t="s">
        <v>46</v>
      </c>
      <c r="W34" s="296">
        <v>2</v>
      </c>
      <c r="X34" s="296"/>
      <c r="Y34" s="296">
        <v>5</v>
      </c>
      <c r="Z34" s="296" t="s">
        <v>46</v>
      </c>
      <c r="AA34" s="296">
        <v>4</v>
      </c>
      <c r="AB34" s="296"/>
      <c r="AC34" s="296">
        <v>6</v>
      </c>
      <c r="AD34" s="296" t="s">
        <v>46</v>
      </c>
      <c r="AE34" s="296">
        <v>5</v>
      </c>
      <c r="AF34" s="296"/>
      <c r="AG34" s="296">
        <v>5</v>
      </c>
      <c r="AH34" s="296" t="s">
        <v>46</v>
      </c>
      <c r="AI34" s="296">
        <v>2</v>
      </c>
      <c r="AJ34" s="296"/>
      <c r="AK34" s="81">
        <v>30</v>
      </c>
      <c r="AL34" s="81" t="s">
        <v>46</v>
      </c>
      <c r="AM34" s="81">
        <v>20</v>
      </c>
      <c r="AN34" s="296"/>
      <c r="AO34" s="296">
        <v>1</v>
      </c>
      <c r="AP34" s="296" t="s">
        <v>297</v>
      </c>
      <c r="AQ34" s="296">
        <v>7</v>
      </c>
      <c r="AR34" s="296" t="s">
        <v>297</v>
      </c>
      <c r="AS34" s="296">
        <v>0</v>
      </c>
      <c r="AT34" s="296" t="s">
        <v>297</v>
      </c>
      <c r="AU34" s="296">
        <v>7</v>
      </c>
      <c r="AV34" s="296" t="s">
        <v>297</v>
      </c>
      <c r="AW34" s="296">
        <v>11</v>
      </c>
      <c r="AX34" s="296" t="s">
        <v>298</v>
      </c>
      <c r="AY34" s="81">
        <v>26</v>
      </c>
      <c r="AZ34" s="81" t="s">
        <v>61</v>
      </c>
      <c r="BA34" s="296"/>
    </row>
    <row r="35" spans="1:53" x14ac:dyDescent="0.25">
      <c r="A35" s="63">
        <v>10</v>
      </c>
      <c r="B35" s="135" t="s">
        <v>760</v>
      </c>
      <c r="C35" s="135" t="s">
        <v>110</v>
      </c>
      <c r="D35" s="296" t="s">
        <v>83</v>
      </c>
      <c r="E35" s="296">
        <v>4</v>
      </c>
      <c r="F35" s="296" t="s">
        <v>46</v>
      </c>
      <c r="G35" s="296">
        <v>2</v>
      </c>
      <c r="H35" s="296"/>
      <c r="I35" s="296">
        <v>3</v>
      </c>
      <c r="J35" s="296" t="s">
        <v>46</v>
      </c>
      <c r="K35" s="296">
        <v>2</v>
      </c>
      <c r="L35" s="296"/>
      <c r="M35" s="296">
        <v>5</v>
      </c>
      <c r="N35" s="296" t="s">
        <v>46</v>
      </c>
      <c r="O35" s="296">
        <v>1</v>
      </c>
      <c r="P35" s="296"/>
      <c r="Q35" s="296">
        <v>2</v>
      </c>
      <c r="R35" s="296" t="s">
        <v>46</v>
      </c>
      <c r="S35" s="296">
        <v>2</v>
      </c>
      <c r="T35" s="296"/>
      <c r="U35" s="296">
        <v>2</v>
      </c>
      <c r="V35" s="296" t="s">
        <v>46</v>
      </c>
      <c r="W35" s="296">
        <v>2</v>
      </c>
      <c r="X35" s="296"/>
      <c r="Y35" s="296">
        <v>4</v>
      </c>
      <c r="Z35" s="296" t="s">
        <v>46</v>
      </c>
      <c r="AA35" s="296">
        <v>4</v>
      </c>
      <c r="AB35" s="296"/>
      <c r="AC35" s="296">
        <v>2</v>
      </c>
      <c r="AD35" s="296" t="s">
        <v>46</v>
      </c>
      <c r="AE35" s="296">
        <v>1</v>
      </c>
      <c r="AF35" s="296"/>
      <c r="AG35" s="296">
        <v>4</v>
      </c>
      <c r="AH35" s="296" t="s">
        <v>46</v>
      </c>
      <c r="AI35" s="296">
        <v>2</v>
      </c>
      <c r="AJ35" s="296"/>
      <c r="AK35" s="81">
        <v>26</v>
      </c>
      <c r="AL35" s="81" t="s">
        <v>46</v>
      </c>
      <c r="AM35" s="81">
        <v>16</v>
      </c>
      <c r="AN35" s="296"/>
      <c r="AO35" s="296">
        <v>6</v>
      </c>
      <c r="AP35" s="296" t="s">
        <v>297</v>
      </c>
      <c r="AQ35" s="296">
        <v>1</v>
      </c>
      <c r="AR35" s="296" t="s">
        <v>297</v>
      </c>
      <c r="AS35" s="296">
        <v>0</v>
      </c>
      <c r="AT35" s="296" t="s">
        <v>297</v>
      </c>
      <c r="AU35" s="296">
        <v>4</v>
      </c>
      <c r="AV35" s="296" t="s">
        <v>297</v>
      </c>
      <c r="AW35" s="296">
        <v>9</v>
      </c>
      <c r="AX35" s="296" t="s">
        <v>298</v>
      </c>
      <c r="AY35" s="81">
        <v>20</v>
      </c>
      <c r="AZ35" s="81" t="s">
        <v>61</v>
      </c>
      <c r="BA35" s="296"/>
    </row>
    <row r="36" spans="1:53" x14ac:dyDescent="0.25">
      <c r="A36" s="61"/>
      <c r="B36" s="61"/>
      <c r="C36" s="61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337"/>
      <c r="AL36" s="337"/>
      <c r="AM36" s="337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337"/>
      <c r="AZ36" s="337"/>
      <c r="BA36" s="62"/>
    </row>
    <row r="37" spans="1:53" ht="15.75" thickBot="1" x14ac:dyDescent="0.3">
      <c r="A37" s="68" t="s">
        <v>104</v>
      </c>
      <c r="B37" s="68" t="s">
        <v>2</v>
      </c>
      <c r="C37" s="68" t="s">
        <v>3</v>
      </c>
      <c r="D37" s="69" t="s">
        <v>59</v>
      </c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 t="s">
        <v>105</v>
      </c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338"/>
      <c r="AL37" s="338"/>
      <c r="AM37" s="338"/>
      <c r="AN37" s="69"/>
      <c r="AO37" s="69"/>
      <c r="AP37" s="69"/>
      <c r="AQ37" s="69"/>
      <c r="AR37" s="69"/>
      <c r="AS37" s="69"/>
      <c r="AT37" s="69" t="s">
        <v>61</v>
      </c>
      <c r="AU37" s="69"/>
      <c r="AV37" s="69"/>
      <c r="AW37" s="69"/>
      <c r="AX37" s="69"/>
      <c r="AY37" s="338"/>
      <c r="AZ37" s="338"/>
      <c r="BA37" s="69" t="s">
        <v>106</v>
      </c>
    </row>
    <row r="38" spans="1:53" ht="15.75" thickTop="1" x14ac:dyDescent="0.25">
      <c r="A38" s="63">
        <v>1</v>
      </c>
      <c r="B38" s="135" t="s">
        <v>241</v>
      </c>
      <c r="C38" s="135" t="s">
        <v>203</v>
      </c>
      <c r="D38" s="296" t="s">
        <v>87</v>
      </c>
      <c r="E38" s="296">
        <v>5</v>
      </c>
      <c r="F38" s="296" t="s">
        <v>46</v>
      </c>
      <c r="G38" s="296">
        <v>2</v>
      </c>
      <c r="H38" s="296"/>
      <c r="I38" s="296">
        <v>6</v>
      </c>
      <c r="J38" s="296" t="s">
        <v>46</v>
      </c>
      <c r="K38" s="296">
        <v>3</v>
      </c>
      <c r="L38" s="296"/>
      <c r="M38" s="296">
        <v>6</v>
      </c>
      <c r="N38" s="296" t="s">
        <v>46</v>
      </c>
      <c r="O38" s="296">
        <v>1</v>
      </c>
      <c r="P38" s="296"/>
      <c r="Q38" s="296">
        <v>6</v>
      </c>
      <c r="R38" s="296" t="s">
        <v>46</v>
      </c>
      <c r="S38" s="296">
        <v>3</v>
      </c>
      <c r="T38" s="296"/>
      <c r="U38" s="296">
        <v>6</v>
      </c>
      <c r="V38" s="296" t="s">
        <v>46</v>
      </c>
      <c r="W38" s="296">
        <v>6</v>
      </c>
      <c r="X38" s="296"/>
      <c r="Y38" s="296">
        <v>6</v>
      </c>
      <c r="Z38" s="296" t="s">
        <v>46</v>
      </c>
      <c r="AA38" s="296">
        <v>4</v>
      </c>
      <c r="AB38" s="296"/>
      <c r="AC38" s="296">
        <v>5</v>
      </c>
      <c r="AD38" s="296" t="s">
        <v>46</v>
      </c>
      <c r="AE38" s="296">
        <v>5</v>
      </c>
      <c r="AF38" s="296"/>
      <c r="AG38" s="296">
        <v>5</v>
      </c>
      <c r="AH38" s="296" t="s">
        <v>46</v>
      </c>
      <c r="AI38" s="296">
        <v>2</v>
      </c>
      <c r="AJ38" s="296"/>
      <c r="AK38" s="81">
        <v>45</v>
      </c>
      <c r="AL38" s="81" t="s">
        <v>46</v>
      </c>
      <c r="AM38" s="81">
        <v>26</v>
      </c>
      <c r="AN38" s="296"/>
      <c r="AO38" s="296">
        <v>11</v>
      </c>
      <c r="AP38" s="296" t="s">
        <v>297</v>
      </c>
      <c r="AQ38" s="296">
        <v>9</v>
      </c>
      <c r="AR38" s="296" t="s">
        <v>297</v>
      </c>
      <c r="AS38" s="296">
        <v>8</v>
      </c>
      <c r="AT38" s="296" t="s">
        <v>297</v>
      </c>
      <c r="AU38" s="296">
        <v>2</v>
      </c>
      <c r="AV38" s="296" t="s">
        <v>297</v>
      </c>
      <c r="AW38" s="296">
        <v>21</v>
      </c>
      <c r="AX38" s="296" t="s">
        <v>298</v>
      </c>
      <c r="AY38" s="334">
        <f t="shared" ref="AY38:AY54" si="3">SUM(AO38+AQ38+AS38+AU38+AW38)</f>
        <v>51</v>
      </c>
      <c r="AZ38" s="81" t="s">
        <v>61</v>
      </c>
      <c r="BA38" s="296" t="s">
        <v>116</v>
      </c>
    </row>
    <row r="39" spans="1:53" x14ac:dyDescent="0.25">
      <c r="A39" s="61">
        <v>2</v>
      </c>
      <c r="B39" s="339" t="s">
        <v>88</v>
      </c>
      <c r="C39" s="61" t="s">
        <v>107</v>
      </c>
      <c r="D39" s="62" t="s">
        <v>87</v>
      </c>
      <c r="E39" s="62">
        <v>6</v>
      </c>
      <c r="F39" s="62" t="s">
        <v>46</v>
      </c>
      <c r="G39" s="62">
        <v>2</v>
      </c>
      <c r="H39" s="62"/>
      <c r="I39" s="62">
        <v>5</v>
      </c>
      <c r="J39" s="62" t="s">
        <v>46</v>
      </c>
      <c r="K39" s="62">
        <v>3</v>
      </c>
      <c r="L39" s="62"/>
      <c r="M39" s="62">
        <v>6</v>
      </c>
      <c r="N39" s="62" t="s">
        <v>46</v>
      </c>
      <c r="O39" s="62">
        <v>1</v>
      </c>
      <c r="P39" s="62"/>
      <c r="Q39" s="62">
        <v>5</v>
      </c>
      <c r="R39" s="62" t="s">
        <v>46</v>
      </c>
      <c r="S39" s="62">
        <v>3</v>
      </c>
      <c r="T39" s="62"/>
      <c r="U39" s="62">
        <v>6</v>
      </c>
      <c r="V39" s="62" t="s">
        <v>46</v>
      </c>
      <c r="W39" s="62">
        <v>6</v>
      </c>
      <c r="X39" s="62"/>
      <c r="Y39" s="62">
        <v>5</v>
      </c>
      <c r="Z39" s="62" t="s">
        <v>46</v>
      </c>
      <c r="AA39" s="62">
        <v>4</v>
      </c>
      <c r="AB39" s="62"/>
      <c r="AC39" s="62">
        <v>6</v>
      </c>
      <c r="AD39" s="62" t="s">
        <v>46</v>
      </c>
      <c r="AE39" s="62">
        <v>5</v>
      </c>
      <c r="AF39" s="62"/>
      <c r="AG39" s="62">
        <v>6</v>
      </c>
      <c r="AH39" s="62" t="s">
        <v>46</v>
      </c>
      <c r="AI39" s="62">
        <v>2</v>
      </c>
      <c r="AJ39" s="62"/>
      <c r="AK39" s="334">
        <v>45</v>
      </c>
      <c r="AL39" s="335" t="s">
        <v>46</v>
      </c>
      <c r="AM39" s="334">
        <v>26</v>
      </c>
      <c r="AN39" s="62"/>
      <c r="AO39" s="62">
        <v>10</v>
      </c>
      <c r="AP39" s="62" t="s">
        <v>297</v>
      </c>
      <c r="AQ39" s="62">
        <v>8</v>
      </c>
      <c r="AR39" s="62" t="s">
        <v>297</v>
      </c>
      <c r="AS39" s="62">
        <v>5</v>
      </c>
      <c r="AT39" s="62" t="s">
        <v>297</v>
      </c>
      <c r="AU39" s="62">
        <v>10</v>
      </c>
      <c r="AV39" s="62" t="s">
        <v>297</v>
      </c>
      <c r="AW39" s="62">
        <v>16</v>
      </c>
      <c r="AX39" s="62" t="s">
        <v>298</v>
      </c>
      <c r="AY39" s="334">
        <f t="shared" si="3"/>
        <v>49</v>
      </c>
      <c r="AZ39" s="337" t="s">
        <v>61</v>
      </c>
      <c r="BA39" s="296" t="s">
        <v>116</v>
      </c>
    </row>
    <row r="40" spans="1:53" x14ac:dyDescent="0.25">
      <c r="A40" s="63">
        <v>3</v>
      </c>
      <c r="B40" s="135" t="s">
        <v>242</v>
      </c>
      <c r="C40" s="135" t="s">
        <v>107</v>
      </c>
      <c r="D40" s="296" t="s">
        <v>87</v>
      </c>
      <c r="E40" s="296">
        <v>6</v>
      </c>
      <c r="F40" s="296" t="s">
        <v>46</v>
      </c>
      <c r="G40" s="296">
        <v>2</v>
      </c>
      <c r="H40" s="296"/>
      <c r="I40" s="296">
        <v>6</v>
      </c>
      <c r="J40" s="296" t="s">
        <v>46</v>
      </c>
      <c r="K40" s="296">
        <v>3</v>
      </c>
      <c r="L40" s="296"/>
      <c r="M40" s="296">
        <v>6</v>
      </c>
      <c r="N40" s="296" t="s">
        <v>46</v>
      </c>
      <c r="O40" s="296">
        <v>1</v>
      </c>
      <c r="P40" s="296"/>
      <c r="Q40" s="296">
        <v>5</v>
      </c>
      <c r="R40" s="296" t="s">
        <v>46</v>
      </c>
      <c r="S40" s="296">
        <v>3</v>
      </c>
      <c r="T40" s="296"/>
      <c r="U40" s="296">
        <v>5</v>
      </c>
      <c r="V40" s="296" t="s">
        <v>46</v>
      </c>
      <c r="W40" s="296">
        <v>5</v>
      </c>
      <c r="X40" s="296"/>
      <c r="Y40" s="296">
        <v>4</v>
      </c>
      <c r="Z40" s="296" t="s">
        <v>46</v>
      </c>
      <c r="AA40" s="296">
        <v>2</v>
      </c>
      <c r="AB40" s="296"/>
      <c r="AC40" s="296">
        <v>6</v>
      </c>
      <c r="AD40" s="296" t="s">
        <v>46</v>
      </c>
      <c r="AE40" s="296">
        <v>5</v>
      </c>
      <c r="AF40" s="296"/>
      <c r="AG40" s="296">
        <v>6</v>
      </c>
      <c r="AH40" s="296" t="s">
        <v>46</v>
      </c>
      <c r="AI40" s="296">
        <v>2</v>
      </c>
      <c r="AJ40" s="296"/>
      <c r="AK40" s="81">
        <v>44</v>
      </c>
      <c r="AL40" s="81" t="s">
        <v>46</v>
      </c>
      <c r="AM40" s="81">
        <v>23</v>
      </c>
      <c r="AN40" s="296"/>
      <c r="AO40" s="296">
        <v>13</v>
      </c>
      <c r="AP40" s="296" t="s">
        <v>297</v>
      </c>
      <c r="AQ40" s="296">
        <v>7</v>
      </c>
      <c r="AR40" s="296" t="s">
        <v>297</v>
      </c>
      <c r="AS40" s="296">
        <v>8</v>
      </c>
      <c r="AT40" s="296" t="s">
        <v>297</v>
      </c>
      <c r="AU40" s="296">
        <v>7</v>
      </c>
      <c r="AV40" s="296" t="s">
        <v>297</v>
      </c>
      <c r="AW40" s="296">
        <v>21</v>
      </c>
      <c r="AX40" s="296" t="s">
        <v>298</v>
      </c>
      <c r="AY40" s="334">
        <f t="shared" si="3"/>
        <v>56</v>
      </c>
      <c r="AZ40" s="81" t="s">
        <v>61</v>
      </c>
      <c r="BA40" s="296" t="s">
        <v>116</v>
      </c>
    </row>
    <row r="41" spans="1:53" x14ac:dyDescent="0.25">
      <c r="A41" s="61">
        <v>4</v>
      </c>
      <c r="B41" s="135" t="s">
        <v>243</v>
      </c>
      <c r="C41" s="135" t="s">
        <v>113</v>
      </c>
      <c r="D41" s="296" t="s">
        <v>87</v>
      </c>
      <c r="E41" s="296">
        <v>6</v>
      </c>
      <c r="F41" s="296" t="s">
        <v>46</v>
      </c>
      <c r="G41" s="296">
        <v>2</v>
      </c>
      <c r="H41" s="296"/>
      <c r="I41" s="296">
        <v>5</v>
      </c>
      <c r="J41" s="296" t="s">
        <v>46</v>
      </c>
      <c r="K41" s="296">
        <v>3</v>
      </c>
      <c r="L41" s="296"/>
      <c r="M41" s="296">
        <v>6</v>
      </c>
      <c r="N41" s="296" t="s">
        <v>46</v>
      </c>
      <c r="O41" s="296">
        <v>1</v>
      </c>
      <c r="P41" s="296"/>
      <c r="Q41" s="296">
        <v>5</v>
      </c>
      <c r="R41" s="296" t="s">
        <v>46</v>
      </c>
      <c r="S41" s="296">
        <v>3</v>
      </c>
      <c r="T41" s="296"/>
      <c r="U41" s="296">
        <v>6</v>
      </c>
      <c r="V41" s="296" t="s">
        <v>46</v>
      </c>
      <c r="W41" s="296">
        <v>6</v>
      </c>
      <c r="X41" s="296"/>
      <c r="Y41" s="296">
        <v>4</v>
      </c>
      <c r="Z41" s="296" t="s">
        <v>46</v>
      </c>
      <c r="AA41" s="296">
        <v>3</v>
      </c>
      <c r="AB41" s="296"/>
      <c r="AC41" s="296">
        <v>5</v>
      </c>
      <c r="AD41" s="296" t="s">
        <v>46</v>
      </c>
      <c r="AE41" s="296">
        <v>4</v>
      </c>
      <c r="AF41" s="296"/>
      <c r="AG41" s="296">
        <v>6</v>
      </c>
      <c r="AH41" s="296" t="s">
        <v>46</v>
      </c>
      <c r="AI41" s="296">
        <v>2</v>
      </c>
      <c r="AJ41" s="296"/>
      <c r="AK41" s="81">
        <v>43</v>
      </c>
      <c r="AL41" s="81" t="s">
        <v>46</v>
      </c>
      <c r="AM41" s="81">
        <v>24</v>
      </c>
      <c r="AN41" s="296"/>
      <c r="AO41" s="296">
        <v>7</v>
      </c>
      <c r="AP41" s="296" t="s">
        <v>297</v>
      </c>
      <c r="AQ41" s="296">
        <v>8</v>
      </c>
      <c r="AR41" s="296" t="s">
        <v>297</v>
      </c>
      <c r="AS41" s="296">
        <v>4</v>
      </c>
      <c r="AT41" s="296" t="s">
        <v>297</v>
      </c>
      <c r="AU41" s="296">
        <v>9</v>
      </c>
      <c r="AV41" s="296" t="s">
        <v>297</v>
      </c>
      <c r="AW41" s="296">
        <v>24</v>
      </c>
      <c r="AX41" s="296" t="s">
        <v>298</v>
      </c>
      <c r="AY41" s="334">
        <f t="shared" si="3"/>
        <v>52</v>
      </c>
      <c r="AZ41" s="81" t="s">
        <v>61</v>
      </c>
      <c r="BA41" s="62" t="s">
        <v>116</v>
      </c>
    </row>
    <row r="42" spans="1:53" x14ac:dyDescent="0.25">
      <c r="A42" s="63">
        <v>5</v>
      </c>
      <c r="B42" s="135" t="s">
        <v>89</v>
      </c>
      <c r="C42" s="135" t="s">
        <v>203</v>
      </c>
      <c r="D42" s="296" t="s">
        <v>87</v>
      </c>
      <c r="E42" s="296">
        <v>4</v>
      </c>
      <c r="F42" s="296" t="s">
        <v>46</v>
      </c>
      <c r="G42" s="296">
        <v>2</v>
      </c>
      <c r="H42" s="296"/>
      <c r="I42" s="296">
        <v>5</v>
      </c>
      <c r="J42" s="296" t="s">
        <v>46</v>
      </c>
      <c r="K42" s="296">
        <v>2</v>
      </c>
      <c r="L42" s="296"/>
      <c r="M42" s="296">
        <v>6</v>
      </c>
      <c r="N42" s="296" t="s">
        <v>46</v>
      </c>
      <c r="O42" s="296">
        <v>1</v>
      </c>
      <c r="P42" s="296"/>
      <c r="Q42" s="296">
        <v>6</v>
      </c>
      <c r="R42" s="296" t="s">
        <v>46</v>
      </c>
      <c r="S42" s="296">
        <v>3</v>
      </c>
      <c r="T42" s="296"/>
      <c r="U42" s="296">
        <v>6</v>
      </c>
      <c r="V42" s="296" t="s">
        <v>46</v>
      </c>
      <c r="W42" s="296">
        <v>6</v>
      </c>
      <c r="X42" s="296"/>
      <c r="Y42" s="296">
        <v>5</v>
      </c>
      <c r="Z42" s="296" t="s">
        <v>46</v>
      </c>
      <c r="AA42" s="296">
        <v>3</v>
      </c>
      <c r="AB42" s="296"/>
      <c r="AC42" s="296">
        <v>5</v>
      </c>
      <c r="AD42" s="296" t="s">
        <v>46</v>
      </c>
      <c r="AE42" s="296">
        <v>4</v>
      </c>
      <c r="AF42" s="296"/>
      <c r="AG42" s="296">
        <v>6</v>
      </c>
      <c r="AH42" s="296" t="s">
        <v>46</v>
      </c>
      <c r="AI42" s="296">
        <v>2</v>
      </c>
      <c r="AJ42" s="296"/>
      <c r="AK42" s="81">
        <v>43</v>
      </c>
      <c r="AL42" s="81" t="s">
        <v>46</v>
      </c>
      <c r="AM42" s="81">
        <v>23</v>
      </c>
      <c r="AN42" s="296"/>
      <c r="AO42" s="296">
        <v>8</v>
      </c>
      <c r="AP42" s="296" t="s">
        <v>297</v>
      </c>
      <c r="AQ42" s="296">
        <v>11</v>
      </c>
      <c r="AR42" s="296" t="s">
        <v>297</v>
      </c>
      <c r="AS42" s="296">
        <v>4</v>
      </c>
      <c r="AT42" s="296" t="s">
        <v>297</v>
      </c>
      <c r="AU42" s="296">
        <v>6</v>
      </c>
      <c r="AV42" s="296" t="s">
        <v>297</v>
      </c>
      <c r="AW42" s="296">
        <v>14</v>
      </c>
      <c r="AX42" s="296" t="s">
        <v>298</v>
      </c>
      <c r="AY42" s="334">
        <f t="shared" si="3"/>
        <v>43</v>
      </c>
      <c r="AZ42" s="81" t="s">
        <v>61</v>
      </c>
      <c r="BA42" s="62" t="s">
        <v>116</v>
      </c>
    </row>
    <row r="43" spans="1:53" x14ac:dyDescent="0.25">
      <c r="A43" s="61">
        <v>6</v>
      </c>
      <c r="B43" s="135" t="s">
        <v>704</v>
      </c>
      <c r="C43" s="135" t="s">
        <v>113</v>
      </c>
      <c r="D43" s="296" t="s">
        <v>87</v>
      </c>
      <c r="E43" s="296">
        <v>4</v>
      </c>
      <c r="F43" s="296" t="s">
        <v>46</v>
      </c>
      <c r="G43" s="296">
        <v>2</v>
      </c>
      <c r="H43" s="296"/>
      <c r="I43" s="296">
        <v>6</v>
      </c>
      <c r="J43" s="296" t="s">
        <v>46</v>
      </c>
      <c r="K43" s="296">
        <v>2</v>
      </c>
      <c r="L43" s="296"/>
      <c r="M43" s="296">
        <v>6</v>
      </c>
      <c r="N43" s="296" t="s">
        <v>46</v>
      </c>
      <c r="O43" s="296">
        <v>1</v>
      </c>
      <c r="P43" s="296"/>
      <c r="Q43" s="296">
        <v>4</v>
      </c>
      <c r="R43" s="296" t="s">
        <v>46</v>
      </c>
      <c r="S43" s="296">
        <v>3</v>
      </c>
      <c r="T43" s="296"/>
      <c r="U43" s="296">
        <v>5</v>
      </c>
      <c r="V43" s="296" t="s">
        <v>46</v>
      </c>
      <c r="W43" s="296">
        <v>5</v>
      </c>
      <c r="X43" s="296"/>
      <c r="Y43" s="296">
        <v>3</v>
      </c>
      <c r="Z43" s="296" t="s">
        <v>46</v>
      </c>
      <c r="AA43" s="296">
        <v>3</v>
      </c>
      <c r="AB43" s="296"/>
      <c r="AC43" s="296">
        <v>4</v>
      </c>
      <c r="AD43" s="296" t="s">
        <v>46</v>
      </c>
      <c r="AE43" s="296">
        <v>3</v>
      </c>
      <c r="AF43" s="296"/>
      <c r="AG43" s="296">
        <v>6</v>
      </c>
      <c r="AH43" s="296" t="s">
        <v>46</v>
      </c>
      <c r="AI43" s="296">
        <v>2</v>
      </c>
      <c r="AJ43" s="296"/>
      <c r="AK43" s="81">
        <v>38</v>
      </c>
      <c r="AL43" s="81" t="s">
        <v>46</v>
      </c>
      <c r="AM43" s="81">
        <v>21</v>
      </c>
      <c r="AN43" s="296"/>
      <c r="AO43" s="296">
        <v>12</v>
      </c>
      <c r="AP43" s="296" t="s">
        <v>297</v>
      </c>
      <c r="AQ43" s="296">
        <v>4</v>
      </c>
      <c r="AR43" s="296" t="s">
        <v>297</v>
      </c>
      <c r="AS43" s="296">
        <v>8</v>
      </c>
      <c r="AT43" s="296" t="s">
        <v>297</v>
      </c>
      <c r="AU43" s="296">
        <v>7</v>
      </c>
      <c r="AV43" s="296" t="s">
        <v>297</v>
      </c>
      <c r="AW43" s="296">
        <v>14</v>
      </c>
      <c r="AX43" s="296" t="s">
        <v>298</v>
      </c>
      <c r="AY43" s="334">
        <f t="shared" si="3"/>
        <v>45</v>
      </c>
      <c r="AZ43" s="81" t="s">
        <v>61</v>
      </c>
      <c r="BA43" s="64"/>
    </row>
    <row r="44" spans="1:53" x14ac:dyDescent="0.25">
      <c r="A44" s="63">
        <v>7</v>
      </c>
      <c r="B44" s="135" t="s">
        <v>718</v>
      </c>
      <c r="C44" s="135" t="s">
        <v>113</v>
      </c>
      <c r="D44" s="296" t="s">
        <v>87</v>
      </c>
      <c r="E44" s="296">
        <v>6</v>
      </c>
      <c r="F44" s="296" t="s">
        <v>46</v>
      </c>
      <c r="G44" s="296">
        <v>2</v>
      </c>
      <c r="H44" s="296"/>
      <c r="I44" s="296">
        <v>3</v>
      </c>
      <c r="J44" s="296" t="s">
        <v>46</v>
      </c>
      <c r="K44" s="296">
        <v>2</v>
      </c>
      <c r="L44" s="296"/>
      <c r="M44" s="296">
        <v>4</v>
      </c>
      <c r="N44" s="296" t="s">
        <v>46</v>
      </c>
      <c r="O44" s="296">
        <v>1</v>
      </c>
      <c r="P44" s="296"/>
      <c r="Q44" s="296">
        <v>3</v>
      </c>
      <c r="R44" s="296" t="s">
        <v>46</v>
      </c>
      <c r="S44" s="296">
        <v>2</v>
      </c>
      <c r="T44" s="296"/>
      <c r="U44" s="296">
        <v>6</v>
      </c>
      <c r="V44" s="296" t="s">
        <v>46</v>
      </c>
      <c r="W44" s="296">
        <v>6</v>
      </c>
      <c r="X44" s="296"/>
      <c r="Y44" s="296">
        <v>4</v>
      </c>
      <c r="Z44" s="296" t="s">
        <v>46</v>
      </c>
      <c r="AA44" s="296">
        <v>2</v>
      </c>
      <c r="AB44" s="296"/>
      <c r="AC44" s="296">
        <v>6</v>
      </c>
      <c r="AD44" s="296" t="s">
        <v>46</v>
      </c>
      <c r="AE44" s="296">
        <v>5</v>
      </c>
      <c r="AF44" s="296"/>
      <c r="AG44" s="296">
        <v>4</v>
      </c>
      <c r="AH44" s="296" t="s">
        <v>46</v>
      </c>
      <c r="AI44" s="296">
        <v>2</v>
      </c>
      <c r="AJ44" s="296"/>
      <c r="AK44" s="81">
        <v>36</v>
      </c>
      <c r="AL44" s="81" t="s">
        <v>46</v>
      </c>
      <c r="AM44" s="81">
        <v>22</v>
      </c>
      <c r="AN44" s="296"/>
      <c r="AO44" s="296">
        <v>4</v>
      </c>
      <c r="AP44" s="296" t="s">
        <v>297</v>
      </c>
      <c r="AQ44" s="296">
        <v>8</v>
      </c>
      <c r="AR44" s="296" t="s">
        <v>297</v>
      </c>
      <c r="AS44" s="296">
        <v>3</v>
      </c>
      <c r="AT44" s="296" t="s">
        <v>297</v>
      </c>
      <c r="AU44" s="296">
        <v>7</v>
      </c>
      <c r="AV44" s="296" t="s">
        <v>297</v>
      </c>
      <c r="AW44" s="296">
        <v>14</v>
      </c>
      <c r="AX44" s="296" t="s">
        <v>298</v>
      </c>
      <c r="AY44" s="334">
        <f t="shared" si="3"/>
        <v>36</v>
      </c>
      <c r="AZ44" s="81" t="s">
        <v>61</v>
      </c>
      <c r="BA44" s="64"/>
    </row>
    <row r="45" spans="1:53" x14ac:dyDescent="0.25">
      <c r="A45" s="61">
        <v>8</v>
      </c>
      <c r="B45" s="339" t="s">
        <v>53</v>
      </c>
      <c r="C45" s="61" t="s">
        <v>203</v>
      </c>
      <c r="D45" s="62" t="s">
        <v>87</v>
      </c>
      <c r="E45" s="62">
        <v>4</v>
      </c>
      <c r="F45" s="62" t="s">
        <v>46</v>
      </c>
      <c r="G45" s="62">
        <v>2</v>
      </c>
      <c r="H45" s="62"/>
      <c r="I45" s="62">
        <v>4</v>
      </c>
      <c r="J45" s="62" t="s">
        <v>46</v>
      </c>
      <c r="K45" s="62">
        <v>2</v>
      </c>
      <c r="L45" s="62"/>
      <c r="M45" s="62">
        <v>6</v>
      </c>
      <c r="N45" s="62" t="s">
        <v>46</v>
      </c>
      <c r="O45" s="62">
        <v>1</v>
      </c>
      <c r="P45" s="62"/>
      <c r="Q45" s="62">
        <v>5</v>
      </c>
      <c r="R45" s="62" t="s">
        <v>46</v>
      </c>
      <c r="S45" s="62">
        <v>3</v>
      </c>
      <c r="T45" s="62"/>
      <c r="U45" s="62">
        <v>2</v>
      </c>
      <c r="V45" s="62" t="s">
        <v>46</v>
      </c>
      <c r="W45" s="62">
        <v>2</v>
      </c>
      <c r="X45" s="62"/>
      <c r="Y45" s="62">
        <v>4</v>
      </c>
      <c r="Z45" s="62" t="s">
        <v>46</v>
      </c>
      <c r="AA45" s="62">
        <v>3</v>
      </c>
      <c r="AB45" s="62"/>
      <c r="AC45" s="62">
        <v>5</v>
      </c>
      <c r="AD45" s="62" t="s">
        <v>46</v>
      </c>
      <c r="AE45" s="62">
        <v>4</v>
      </c>
      <c r="AF45" s="62"/>
      <c r="AG45" s="62">
        <v>6</v>
      </c>
      <c r="AH45" s="62" t="s">
        <v>46</v>
      </c>
      <c r="AI45" s="62">
        <v>2</v>
      </c>
      <c r="AJ45" s="62"/>
      <c r="AK45" s="334">
        <f t="shared" ref="AK45" si="4">SUM(AG45+AC45+Y45+U45+Q45+M45+I45+E45)</f>
        <v>36</v>
      </c>
      <c r="AL45" s="335" t="s">
        <v>46</v>
      </c>
      <c r="AM45" s="334">
        <f t="shared" ref="AM45" si="5">SUM(AI45+AE45+AA45+W45+S45+O45+K45+G45)</f>
        <v>19</v>
      </c>
      <c r="AN45" s="62"/>
      <c r="AO45" s="62">
        <v>8</v>
      </c>
      <c r="AP45" s="62" t="s">
        <v>297</v>
      </c>
      <c r="AQ45" s="62">
        <v>9</v>
      </c>
      <c r="AR45" s="62" t="s">
        <v>297</v>
      </c>
      <c r="AS45" s="62">
        <v>1</v>
      </c>
      <c r="AT45" s="62" t="s">
        <v>297</v>
      </c>
      <c r="AU45" s="62">
        <v>6</v>
      </c>
      <c r="AV45" s="62" t="s">
        <v>297</v>
      </c>
      <c r="AW45" s="62">
        <v>16</v>
      </c>
      <c r="AX45" s="62" t="s">
        <v>298</v>
      </c>
      <c r="AY45" s="334">
        <f t="shared" si="3"/>
        <v>40</v>
      </c>
      <c r="AZ45" s="337" t="s">
        <v>61</v>
      </c>
      <c r="BA45" s="64"/>
    </row>
    <row r="46" spans="1:53" x14ac:dyDescent="0.25">
      <c r="A46" s="63">
        <v>9</v>
      </c>
      <c r="B46" s="135" t="s">
        <v>761</v>
      </c>
      <c r="C46" s="135" t="s">
        <v>113</v>
      </c>
      <c r="D46" s="296" t="s">
        <v>87</v>
      </c>
      <c r="E46" s="296">
        <v>4</v>
      </c>
      <c r="F46" s="296" t="s">
        <v>46</v>
      </c>
      <c r="G46" s="296">
        <v>2</v>
      </c>
      <c r="H46" s="296"/>
      <c r="I46" s="296">
        <v>3</v>
      </c>
      <c r="J46" s="296" t="s">
        <v>46</v>
      </c>
      <c r="K46" s="296">
        <v>2</v>
      </c>
      <c r="L46" s="296"/>
      <c r="M46" s="296">
        <v>5</v>
      </c>
      <c r="N46" s="296" t="s">
        <v>46</v>
      </c>
      <c r="O46" s="296">
        <v>1</v>
      </c>
      <c r="P46" s="296"/>
      <c r="Q46" s="296">
        <v>4</v>
      </c>
      <c r="R46" s="296" t="s">
        <v>46</v>
      </c>
      <c r="S46" s="296">
        <v>2</v>
      </c>
      <c r="T46" s="296"/>
      <c r="U46" s="296">
        <v>6</v>
      </c>
      <c r="V46" s="296" t="s">
        <v>46</v>
      </c>
      <c r="W46" s="296">
        <v>6</v>
      </c>
      <c r="X46" s="296"/>
      <c r="Y46" s="296">
        <v>3</v>
      </c>
      <c r="Z46" s="296" t="s">
        <v>46</v>
      </c>
      <c r="AA46" s="296">
        <v>2</v>
      </c>
      <c r="AB46" s="296"/>
      <c r="AC46" s="296">
        <v>4</v>
      </c>
      <c r="AD46" s="296" t="s">
        <v>46</v>
      </c>
      <c r="AE46" s="296">
        <v>3</v>
      </c>
      <c r="AF46" s="296"/>
      <c r="AG46" s="296">
        <v>4</v>
      </c>
      <c r="AH46" s="296" t="s">
        <v>46</v>
      </c>
      <c r="AI46" s="296">
        <v>2</v>
      </c>
      <c r="AJ46" s="296"/>
      <c r="AK46" s="81">
        <v>33</v>
      </c>
      <c r="AL46" s="81" t="s">
        <v>46</v>
      </c>
      <c r="AM46" s="81">
        <v>20</v>
      </c>
      <c r="AN46" s="296"/>
      <c r="AO46" s="296">
        <v>5</v>
      </c>
      <c r="AP46" s="296" t="s">
        <v>297</v>
      </c>
      <c r="AQ46" s="296">
        <v>4</v>
      </c>
      <c r="AR46" s="296" t="s">
        <v>297</v>
      </c>
      <c r="AS46" s="296">
        <v>6</v>
      </c>
      <c r="AT46" s="296" t="s">
        <v>297</v>
      </c>
      <c r="AU46" s="296">
        <v>2</v>
      </c>
      <c r="AV46" s="296" t="s">
        <v>297</v>
      </c>
      <c r="AW46" s="296">
        <v>9</v>
      </c>
      <c r="AX46" s="296" t="s">
        <v>298</v>
      </c>
      <c r="AY46" s="334">
        <f t="shared" si="3"/>
        <v>26</v>
      </c>
      <c r="AZ46" s="81" t="s">
        <v>61</v>
      </c>
      <c r="BA46" s="64"/>
    </row>
    <row r="47" spans="1:53" x14ac:dyDescent="0.25">
      <c r="A47" s="61">
        <v>10</v>
      </c>
      <c r="B47" s="133" t="s">
        <v>109</v>
      </c>
      <c r="C47" s="63" t="s">
        <v>110</v>
      </c>
      <c r="D47" s="64" t="s">
        <v>87</v>
      </c>
      <c r="E47" s="64">
        <v>4</v>
      </c>
      <c r="F47" s="333" t="s">
        <v>46</v>
      </c>
      <c r="G47" s="64">
        <v>2</v>
      </c>
      <c r="H47" s="333"/>
      <c r="I47" s="333">
        <v>3</v>
      </c>
      <c r="J47" s="333" t="s">
        <v>46</v>
      </c>
      <c r="K47" s="333">
        <v>1</v>
      </c>
      <c r="L47" s="333"/>
      <c r="M47" s="333">
        <v>6</v>
      </c>
      <c r="N47" s="333" t="s">
        <v>46</v>
      </c>
      <c r="O47" s="64">
        <v>1</v>
      </c>
      <c r="P47" s="64"/>
      <c r="Q47" s="64">
        <v>4</v>
      </c>
      <c r="R47" s="333" t="s">
        <v>46</v>
      </c>
      <c r="S47" s="64">
        <v>3</v>
      </c>
      <c r="T47" s="64"/>
      <c r="U47" s="64">
        <v>2</v>
      </c>
      <c r="V47" s="333" t="s">
        <v>46</v>
      </c>
      <c r="W47" s="64">
        <v>2</v>
      </c>
      <c r="X47" s="64"/>
      <c r="Y47" s="64">
        <v>4</v>
      </c>
      <c r="Z47" s="333" t="s">
        <v>46</v>
      </c>
      <c r="AA47" s="64">
        <v>3</v>
      </c>
      <c r="AB47" s="64"/>
      <c r="AC47" s="64">
        <v>5</v>
      </c>
      <c r="AD47" s="333" t="s">
        <v>46</v>
      </c>
      <c r="AE47" s="64">
        <v>4</v>
      </c>
      <c r="AF47" s="64"/>
      <c r="AG47" s="64">
        <v>4</v>
      </c>
      <c r="AH47" s="333" t="s">
        <v>46</v>
      </c>
      <c r="AI47" s="64">
        <v>2</v>
      </c>
      <c r="AJ47" s="64"/>
      <c r="AK47" s="334">
        <v>32</v>
      </c>
      <c r="AL47" s="335" t="s">
        <v>46</v>
      </c>
      <c r="AM47" s="334">
        <v>18</v>
      </c>
      <c r="AN47" s="336"/>
      <c r="AO47" s="336">
        <v>5</v>
      </c>
      <c r="AP47" s="336" t="s">
        <v>297</v>
      </c>
      <c r="AQ47" s="336">
        <v>7</v>
      </c>
      <c r="AR47" s="336" t="s">
        <v>297</v>
      </c>
      <c r="AS47" s="336">
        <v>0</v>
      </c>
      <c r="AT47" s="336" t="s">
        <v>297</v>
      </c>
      <c r="AU47" s="336">
        <v>8</v>
      </c>
      <c r="AV47" s="336" t="s">
        <v>297</v>
      </c>
      <c r="AW47" s="336">
        <v>9</v>
      </c>
      <c r="AX47" s="336" t="s">
        <v>298</v>
      </c>
      <c r="AY47" s="334">
        <f t="shared" si="3"/>
        <v>29</v>
      </c>
      <c r="AZ47" s="334" t="s">
        <v>61</v>
      </c>
      <c r="BA47" s="64"/>
    </row>
    <row r="48" spans="1:53" x14ac:dyDescent="0.25">
      <c r="A48" s="63">
        <v>11</v>
      </c>
      <c r="B48" s="135" t="s">
        <v>363</v>
      </c>
      <c r="C48" s="135" t="s">
        <v>110</v>
      </c>
      <c r="D48" s="296" t="s">
        <v>87</v>
      </c>
      <c r="E48" s="296">
        <v>4</v>
      </c>
      <c r="F48" s="296" t="s">
        <v>46</v>
      </c>
      <c r="G48" s="296">
        <v>2</v>
      </c>
      <c r="H48" s="296"/>
      <c r="I48" s="296">
        <v>5</v>
      </c>
      <c r="J48" s="296" t="s">
        <v>46</v>
      </c>
      <c r="K48" s="296">
        <v>2</v>
      </c>
      <c r="L48" s="296"/>
      <c r="M48" s="296">
        <v>6</v>
      </c>
      <c r="N48" s="296" t="s">
        <v>46</v>
      </c>
      <c r="O48" s="296">
        <v>1</v>
      </c>
      <c r="P48" s="296"/>
      <c r="Q48" s="296">
        <v>2</v>
      </c>
      <c r="R48" s="296" t="s">
        <v>46</v>
      </c>
      <c r="S48" s="296">
        <v>2</v>
      </c>
      <c r="T48" s="296"/>
      <c r="U48" s="296">
        <v>3</v>
      </c>
      <c r="V48" s="296" t="s">
        <v>46</v>
      </c>
      <c r="W48" s="296">
        <v>3</v>
      </c>
      <c r="X48" s="296"/>
      <c r="Y48" s="296">
        <v>3</v>
      </c>
      <c r="Z48" s="296" t="s">
        <v>46</v>
      </c>
      <c r="AA48" s="296">
        <v>3</v>
      </c>
      <c r="AB48" s="296"/>
      <c r="AC48" s="296">
        <v>5</v>
      </c>
      <c r="AD48" s="296" t="s">
        <v>46</v>
      </c>
      <c r="AE48" s="296">
        <v>4</v>
      </c>
      <c r="AF48" s="296"/>
      <c r="AG48" s="296">
        <v>3</v>
      </c>
      <c r="AH48" s="296" t="s">
        <v>46</v>
      </c>
      <c r="AI48" s="296">
        <v>2</v>
      </c>
      <c r="AJ48" s="296"/>
      <c r="AK48" s="81">
        <v>31</v>
      </c>
      <c r="AL48" s="81" t="s">
        <v>46</v>
      </c>
      <c r="AM48" s="81">
        <v>19</v>
      </c>
      <c r="AN48" s="296"/>
      <c r="AO48" s="296">
        <v>11</v>
      </c>
      <c r="AP48" s="296" t="s">
        <v>297</v>
      </c>
      <c r="AQ48" s="296">
        <v>0</v>
      </c>
      <c r="AR48" s="296" t="s">
        <v>297</v>
      </c>
      <c r="AS48" s="296">
        <v>3</v>
      </c>
      <c r="AT48" s="296" t="s">
        <v>297</v>
      </c>
      <c r="AU48" s="296">
        <v>6</v>
      </c>
      <c r="AV48" s="296" t="s">
        <v>297</v>
      </c>
      <c r="AW48" s="296">
        <v>8</v>
      </c>
      <c r="AX48" s="296" t="s">
        <v>298</v>
      </c>
      <c r="AY48" s="334">
        <f t="shared" si="3"/>
        <v>28</v>
      </c>
      <c r="AZ48" s="81" t="s">
        <v>61</v>
      </c>
      <c r="BA48" s="64"/>
    </row>
    <row r="49" spans="1:53" x14ac:dyDescent="0.25">
      <c r="A49" s="61">
        <v>12</v>
      </c>
      <c r="B49" s="67" t="s">
        <v>750</v>
      </c>
      <c r="C49" s="63" t="s">
        <v>110</v>
      </c>
      <c r="D49" s="64" t="s">
        <v>87</v>
      </c>
      <c r="E49" s="64">
        <v>1</v>
      </c>
      <c r="F49" s="333" t="s">
        <v>46</v>
      </c>
      <c r="G49" s="64">
        <v>1</v>
      </c>
      <c r="H49" s="333"/>
      <c r="I49" s="333">
        <v>4</v>
      </c>
      <c r="J49" s="333" t="s">
        <v>46</v>
      </c>
      <c r="K49" s="333">
        <v>2</v>
      </c>
      <c r="L49" s="333"/>
      <c r="M49" s="333">
        <v>6</v>
      </c>
      <c r="N49" s="333" t="s">
        <v>46</v>
      </c>
      <c r="O49" s="64">
        <v>1</v>
      </c>
      <c r="P49" s="64"/>
      <c r="Q49" s="64">
        <v>4</v>
      </c>
      <c r="R49" s="333" t="s">
        <v>46</v>
      </c>
      <c r="S49" s="64">
        <v>3</v>
      </c>
      <c r="T49" s="64"/>
      <c r="U49" s="64">
        <v>2</v>
      </c>
      <c r="V49" s="333" t="s">
        <v>46</v>
      </c>
      <c r="W49" s="64">
        <v>2</v>
      </c>
      <c r="X49" s="64"/>
      <c r="Y49" s="64">
        <v>3</v>
      </c>
      <c r="Z49" s="333" t="s">
        <v>46</v>
      </c>
      <c r="AA49" s="64">
        <v>2</v>
      </c>
      <c r="AB49" s="64"/>
      <c r="AC49" s="64">
        <v>4</v>
      </c>
      <c r="AD49" s="333" t="s">
        <v>46</v>
      </c>
      <c r="AE49" s="64">
        <v>4</v>
      </c>
      <c r="AF49" s="64"/>
      <c r="AG49" s="64">
        <v>5</v>
      </c>
      <c r="AH49" s="333" t="s">
        <v>46</v>
      </c>
      <c r="AI49" s="64">
        <v>2</v>
      </c>
      <c r="AJ49" s="64"/>
      <c r="AK49" s="334">
        <v>29</v>
      </c>
      <c r="AL49" s="335" t="s">
        <v>46</v>
      </c>
      <c r="AM49" s="334">
        <v>17</v>
      </c>
      <c r="AN49" s="336"/>
      <c r="AO49" s="336">
        <v>7</v>
      </c>
      <c r="AP49" s="336" t="s">
        <v>297</v>
      </c>
      <c r="AQ49" s="336">
        <v>1</v>
      </c>
      <c r="AR49" s="336" t="s">
        <v>297</v>
      </c>
      <c r="AS49" s="336">
        <v>1</v>
      </c>
      <c r="AT49" s="336" t="s">
        <v>297</v>
      </c>
      <c r="AU49" s="336">
        <v>3</v>
      </c>
      <c r="AV49" s="336" t="s">
        <v>297</v>
      </c>
      <c r="AW49" s="336">
        <v>10</v>
      </c>
      <c r="AX49" s="336" t="s">
        <v>298</v>
      </c>
      <c r="AY49" s="334">
        <f t="shared" si="3"/>
        <v>22</v>
      </c>
      <c r="AZ49" s="334" t="s">
        <v>61</v>
      </c>
      <c r="BA49" s="64"/>
    </row>
    <row r="50" spans="1:53" x14ac:dyDescent="0.25">
      <c r="A50" s="63">
        <v>13</v>
      </c>
      <c r="B50" s="133" t="s">
        <v>752</v>
      </c>
      <c r="C50" s="63" t="s">
        <v>110</v>
      </c>
      <c r="D50" s="64" t="s">
        <v>87</v>
      </c>
      <c r="E50" s="64">
        <v>5</v>
      </c>
      <c r="F50" s="333" t="s">
        <v>46</v>
      </c>
      <c r="G50" s="64">
        <v>2</v>
      </c>
      <c r="H50" s="333"/>
      <c r="I50" s="333">
        <v>3</v>
      </c>
      <c r="J50" s="333" t="s">
        <v>46</v>
      </c>
      <c r="K50" s="333">
        <v>2</v>
      </c>
      <c r="L50" s="333"/>
      <c r="M50" s="333">
        <v>4</v>
      </c>
      <c r="N50" s="333" t="s">
        <v>46</v>
      </c>
      <c r="O50" s="64">
        <v>1</v>
      </c>
      <c r="P50" s="64"/>
      <c r="Q50" s="64">
        <v>5</v>
      </c>
      <c r="R50" s="333" t="s">
        <v>46</v>
      </c>
      <c r="S50" s="64">
        <v>2</v>
      </c>
      <c r="T50" s="64"/>
      <c r="U50" s="64">
        <v>2</v>
      </c>
      <c r="V50" s="333" t="s">
        <v>46</v>
      </c>
      <c r="W50" s="64">
        <v>2</v>
      </c>
      <c r="X50" s="64"/>
      <c r="Y50" s="64">
        <v>3</v>
      </c>
      <c r="Z50" s="333" t="s">
        <v>46</v>
      </c>
      <c r="AA50" s="64">
        <v>2</v>
      </c>
      <c r="AB50" s="64"/>
      <c r="AC50" s="64">
        <v>0</v>
      </c>
      <c r="AD50" s="333" t="s">
        <v>46</v>
      </c>
      <c r="AE50" s="64">
        <v>0</v>
      </c>
      <c r="AF50" s="64"/>
      <c r="AG50" s="64">
        <v>4</v>
      </c>
      <c r="AH50" s="333" t="s">
        <v>46</v>
      </c>
      <c r="AI50" s="64">
        <v>2</v>
      </c>
      <c r="AJ50" s="64"/>
      <c r="AK50" s="334">
        <v>26</v>
      </c>
      <c r="AL50" s="335" t="s">
        <v>46</v>
      </c>
      <c r="AM50" s="334">
        <v>13</v>
      </c>
      <c r="AN50" s="336"/>
      <c r="AO50" s="336">
        <v>3</v>
      </c>
      <c r="AP50" s="336" t="s">
        <v>297</v>
      </c>
      <c r="AQ50" s="336">
        <v>3</v>
      </c>
      <c r="AR50" s="336" t="s">
        <v>297</v>
      </c>
      <c r="AS50" s="336">
        <v>0</v>
      </c>
      <c r="AT50" s="336" t="s">
        <v>297</v>
      </c>
      <c r="AU50" s="336">
        <v>0</v>
      </c>
      <c r="AV50" s="336" t="s">
        <v>297</v>
      </c>
      <c r="AW50" s="336">
        <v>12</v>
      </c>
      <c r="AX50" s="336" t="s">
        <v>298</v>
      </c>
      <c r="AY50" s="334">
        <f t="shared" si="3"/>
        <v>18</v>
      </c>
      <c r="AZ50" s="334" t="s">
        <v>61</v>
      </c>
      <c r="BA50" s="64"/>
    </row>
    <row r="51" spans="1:53" x14ac:dyDescent="0.25">
      <c r="A51" s="61">
        <v>14</v>
      </c>
      <c r="B51" s="135" t="s">
        <v>762</v>
      </c>
      <c r="C51" s="135" t="s">
        <v>110</v>
      </c>
      <c r="D51" s="296" t="s">
        <v>87</v>
      </c>
      <c r="E51" s="296">
        <v>3</v>
      </c>
      <c r="F51" s="296" t="s">
        <v>46</v>
      </c>
      <c r="G51" s="296">
        <v>2</v>
      </c>
      <c r="H51" s="296"/>
      <c r="I51" s="296">
        <v>1</v>
      </c>
      <c r="J51" s="296" t="s">
        <v>46</v>
      </c>
      <c r="K51" s="296">
        <v>1</v>
      </c>
      <c r="L51" s="296"/>
      <c r="M51" s="296">
        <v>5</v>
      </c>
      <c r="N51" s="296" t="s">
        <v>46</v>
      </c>
      <c r="O51" s="296">
        <v>1</v>
      </c>
      <c r="P51" s="296"/>
      <c r="Q51" s="296">
        <v>5</v>
      </c>
      <c r="R51" s="296" t="s">
        <v>46</v>
      </c>
      <c r="S51" s="296">
        <v>3</v>
      </c>
      <c r="T51" s="296"/>
      <c r="U51" s="296">
        <v>3</v>
      </c>
      <c r="V51" s="296" t="s">
        <v>46</v>
      </c>
      <c r="W51" s="296">
        <v>3</v>
      </c>
      <c r="X51" s="296"/>
      <c r="Y51" s="296">
        <v>3</v>
      </c>
      <c r="Z51" s="296" t="s">
        <v>46</v>
      </c>
      <c r="AA51" s="296">
        <v>2</v>
      </c>
      <c r="AB51" s="296"/>
      <c r="AC51" s="296">
        <v>3</v>
      </c>
      <c r="AD51" s="296" t="s">
        <v>46</v>
      </c>
      <c r="AE51" s="296">
        <v>3</v>
      </c>
      <c r="AF51" s="296"/>
      <c r="AG51" s="296">
        <v>1</v>
      </c>
      <c r="AH51" s="296" t="s">
        <v>46</v>
      </c>
      <c r="AI51" s="296">
        <v>1</v>
      </c>
      <c r="AJ51" s="296"/>
      <c r="AK51" s="81">
        <v>24</v>
      </c>
      <c r="AL51" s="81" t="s">
        <v>46</v>
      </c>
      <c r="AM51" s="81">
        <v>16</v>
      </c>
      <c r="AN51" s="296"/>
      <c r="AO51" s="296">
        <v>2</v>
      </c>
      <c r="AP51" s="296" t="s">
        <v>297</v>
      </c>
      <c r="AQ51" s="296">
        <v>2</v>
      </c>
      <c r="AR51" s="296" t="s">
        <v>297</v>
      </c>
      <c r="AS51" s="296">
        <v>0</v>
      </c>
      <c r="AT51" s="296" t="s">
        <v>297</v>
      </c>
      <c r="AU51" s="296">
        <v>0</v>
      </c>
      <c r="AV51" s="296" t="s">
        <v>297</v>
      </c>
      <c r="AW51" s="296">
        <v>1</v>
      </c>
      <c r="AX51" s="296" t="s">
        <v>298</v>
      </c>
      <c r="AY51" s="334">
        <f t="shared" si="3"/>
        <v>5</v>
      </c>
      <c r="AZ51" s="81" t="s">
        <v>61</v>
      </c>
      <c r="BA51" s="64"/>
    </row>
    <row r="52" spans="1:53" x14ac:dyDescent="0.25">
      <c r="A52" s="63">
        <v>15</v>
      </c>
      <c r="B52" s="135" t="s">
        <v>108</v>
      </c>
      <c r="C52" s="135" t="s">
        <v>107</v>
      </c>
      <c r="D52" s="296" t="s">
        <v>87</v>
      </c>
      <c r="E52" s="296">
        <v>6</v>
      </c>
      <c r="F52" s="296" t="s">
        <v>46</v>
      </c>
      <c r="G52" s="296">
        <v>2</v>
      </c>
      <c r="H52" s="296"/>
      <c r="I52" s="296">
        <v>2</v>
      </c>
      <c r="J52" s="296" t="s">
        <v>46</v>
      </c>
      <c r="K52" s="296">
        <v>2</v>
      </c>
      <c r="L52" s="296"/>
      <c r="M52" s="296">
        <v>5</v>
      </c>
      <c r="N52" s="296" t="s">
        <v>46</v>
      </c>
      <c r="O52" s="296">
        <v>1</v>
      </c>
      <c r="P52" s="296"/>
      <c r="Q52" s="296">
        <v>3</v>
      </c>
      <c r="R52" s="296" t="s">
        <v>46</v>
      </c>
      <c r="S52" s="296">
        <v>3</v>
      </c>
      <c r="T52" s="296"/>
      <c r="U52" s="296">
        <v>4</v>
      </c>
      <c r="V52" s="296" t="s">
        <v>46</v>
      </c>
      <c r="W52" s="296">
        <v>4</v>
      </c>
      <c r="X52" s="296"/>
      <c r="Y52" s="296">
        <v>1</v>
      </c>
      <c r="Z52" s="296" t="s">
        <v>46</v>
      </c>
      <c r="AA52" s="296">
        <v>1</v>
      </c>
      <c r="AB52" s="296"/>
      <c r="AC52" s="296">
        <v>1</v>
      </c>
      <c r="AD52" s="296" t="s">
        <v>46</v>
      </c>
      <c r="AE52" s="296">
        <v>1</v>
      </c>
      <c r="AF52" s="296"/>
      <c r="AG52" s="296">
        <v>1</v>
      </c>
      <c r="AH52" s="296" t="s">
        <v>46</v>
      </c>
      <c r="AI52" s="296">
        <v>1</v>
      </c>
      <c r="AJ52" s="296"/>
      <c r="AK52" s="81">
        <v>23</v>
      </c>
      <c r="AL52" s="81" t="s">
        <v>46</v>
      </c>
      <c r="AM52" s="81">
        <v>15</v>
      </c>
      <c r="AN52" s="296"/>
      <c r="AO52" s="296">
        <v>0</v>
      </c>
      <c r="AP52" s="296" t="s">
        <v>297</v>
      </c>
      <c r="AQ52" s="296">
        <v>2</v>
      </c>
      <c r="AR52" s="296" t="s">
        <v>297</v>
      </c>
      <c r="AS52" s="296">
        <v>5</v>
      </c>
      <c r="AT52" s="296" t="s">
        <v>297</v>
      </c>
      <c r="AU52" s="296">
        <v>0</v>
      </c>
      <c r="AV52" s="296" t="s">
        <v>297</v>
      </c>
      <c r="AW52" s="296">
        <v>4</v>
      </c>
      <c r="AX52" s="296" t="s">
        <v>298</v>
      </c>
      <c r="AY52" s="334">
        <f t="shared" si="3"/>
        <v>11</v>
      </c>
      <c r="AZ52" s="81" t="s">
        <v>61</v>
      </c>
      <c r="BA52" s="64"/>
    </row>
    <row r="53" spans="1:53" x14ac:dyDescent="0.25">
      <c r="A53" s="61">
        <v>16</v>
      </c>
      <c r="B53" s="135" t="s">
        <v>90</v>
      </c>
      <c r="C53" s="135" t="s">
        <v>113</v>
      </c>
      <c r="D53" s="296" t="s">
        <v>87</v>
      </c>
      <c r="E53" s="296">
        <v>2</v>
      </c>
      <c r="F53" s="296" t="s">
        <v>46</v>
      </c>
      <c r="G53" s="296">
        <v>2</v>
      </c>
      <c r="H53" s="296"/>
      <c r="I53" s="296">
        <v>0</v>
      </c>
      <c r="J53" s="296" t="s">
        <v>46</v>
      </c>
      <c r="K53" s="296">
        <v>0</v>
      </c>
      <c r="L53" s="296"/>
      <c r="M53" s="296">
        <v>1</v>
      </c>
      <c r="N53" s="296" t="s">
        <v>46</v>
      </c>
      <c r="O53" s="296">
        <v>1</v>
      </c>
      <c r="P53" s="296"/>
      <c r="Q53" s="296">
        <v>2</v>
      </c>
      <c r="R53" s="296" t="s">
        <v>46</v>
      </c>
      <c r="S53" s="296">
        <v>2</v>
      </c>
      <c r="T53" s="296"/>
      <c r="U53" s="296">
        <v>3</v>
      </c>
      <c r="V53" s="296" t="s">
        <v>46</v>
      </c>
      <c r="W53" s="296">
        <v>3</v>
      </c>
      <c r="X53" s="296"/>
      <c r="Y53" s="296">
        <v>1</v>
      </c>
      <c r="Z53" s="296" t="s">
        <v>46</v>
      </c>
      <c r="AA53" s="296">
        <v>1</v>
      </c>
      <c r="AB53" s="296"/>
      <c r="AC53" s="296">
        <v>4</v>
      </c>
      <c r="AD53" s="296" t="s">
        <v>46</v>
      </c>
      <c r="AE53" s="296">
        <v>4</v>
      </c>
      <c r="AF53" s="296"/>
      <c r="AG53" s="296">
        <v>0</v>
      </c>
      <c r="AH53" s="296" t="s">
        <v>46</v>
      </c>
      <c r="AI53" s="296">
        <v>0</v>
      </c>
      <c r="AJ53" s="296"/>
      <c r="AK53" s="81">
        <v>13</v>
      </c>
      <c r="AL53" s="81" t="s">
        <v>46</v>
      </c>
      <c r="AM53" s="81">
        <v>13</v>
      </c>
      <c r="AN53" s="296"/>
      <c r="AO53" s="296">
        <v>0</v>
      </c>
      <c r="AP53" s="296" t="s">
        <v>297</v>
      </c>
      <c r="AQ53" s="296">
        <v>3</v>
      </c>
      <c r="AR53" s="296" t="s">
        <v>297</v>
      </c>
      <c r="AS53" s="296">
        <v>0</v>
      </c>
      <c r="AT53" s="296" t="s">
        <v>297</v>
      </c>
      <c r="AU53" s="296">
        <v>1</v>
      </c>
      <c r="AV53" s="296" t="s">
        <v>297</v>
      </c>
      <c r="AW53" s="296">
        <v>0</v>
      </c>
      <c r="AX53" s="296" t="s">
        <v>298</v>
      </c>
      <c r="AY53" s="334">
        <f t="shared" si="3"/>
        <v>4</v>
      </c>
      <c r="AZ53" s="81" t="s">
        <v>61</v>
      </c>
      <c r="BA53" s="64"/>
    </row>
    <row r="54" spans="1:53" x14ac:dyDescent="0.25">
      <c r="A54" s="63">
        <v>17</v>
      </c>
      <c r="B54" s="133" t="s">
        <v>754</v>
      </c>
      <c r="C54" s="63" t="s">
        <v>110</v>
      </c>
      <c r="D54" s="64" t="s">
        <v>87</v>
      </c>
      <c r="E54" s="64">
        <v>1</v>
      </c>
      <c r="F54" s="333" t="s">
        <v>46</v>
      </c>
      <c r="G54" s="64">
        <v>1</v>
      </c>
      <c r="H54" s="333"/>
      <c r="I54" s="333">
        <v>1</v>
      </c>
      <c r="J54" s="333" t="s">
        <v>46</v>
      </c>
      <c r="K54" s="333">
        <v>1</v>
      </c>
      <c r="L54" s="333"/>
      <c r="M54" s="333">
        <v>1</v>
      </c>
      <c r="N54" s="333" t="s">
        <v>46</v>
      </c>
      <c r="O54" s="64">
        <v>1</v>
      </c>
      <c r="P54" s="64"/>
      <c r="Q54" s="64">
        <v>2</v>
      </c>
      <c r="R54" s="333" t="s">
        <v>46</v>
      </c>
      <c r="S54" s="64">
        <v>1</v>
      </c>
      <c r="T54" s="64"/>
      <c r="U54" s="64">
        <v>3</v>
      </c>
      <c r="V54" s="333" t="s">
        <v>46</v>
      </c>
      <c r="W54" s="64">
        <v>3</v>
      </c>
      <c r="X54" s="64"/>
      <c r="Y54" s="64">
        <v>0</v>
      </c>
      <c r="Z54" s="333" t="s">
        <v>46</v>
      </c>
      <c r="AA54" s="64">
        <v>0</v>
      </c>
      <c r="AB54" s="64"/>
      <c r="AC54" s="64">
        <v>1</v>
      </c>
      <c r="AD54" s="333" t="s">
        <v>46</v>
      </c>
      <c r="AE54" s="64">
        <v>1</v>
      </c>
      <c r="AF54" s="64"/>
      <c r="AG54" s="64">
        <v>0</v>
      </c>
      <c r="AH54" s="333" t="s">
        <v>46</v>
      </c>
      <c r="AI54" s="64">
        <v>0</v>
      </c>
      <c r="AJ54" s="64"/>
      <c r="AK54" s="334">
        <v>9</v>
      </c>
      <c r="AL54" s="335" t="s">
        <v>46</v>
      </c>
      <c r="AM54" s="334">
        <v>8</v>
      </c>
      <c r="AN54" s="336"/>
      <c r="AO54" s="336">
        <v>5</v>
      </c>
      <c r="AP54" s="336" t="s">
        <v>297</v>
      </c>
      <c r="AQ54" s="336">
        <v>0</v>
      </c>
      <c r="AR54" s="336" t="s">
        <v>297</v>
      </c>
      <c r="AS54" s="336">
        <v>0</v>
      </c>
      <c r="AT54" s="336" t="s">
        <v>297</v>
      </c>
      <c r="AU54" s="336">
        <v>0</v>
      </c>
      <c r="AV54" s="336" t="s">
        <v>297</v>
      </c>
      <c r="AW54" s="336">
        <v>0</v>
      </c>
      <c r="AX54" s="336" t="s">
        <v>298</v>
      </c>
      <c r="AY54" s="334">
        <f t="shared" si="3"/>
        <v>5</v>
      </c>
      <c r="AZ54" s="334" t="s">
        <v>61</v>
      </c>
      <c r="BA54" s="296"/>
    </row>
    <row r="55" spans="1:53" x14ac:dyDescent="0.25">
      <c r="A55" s="61"/>
      <c r="B55" s="61"/>
      <c r="C55" s="61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62"/>
      <c r="AJ55" s="62"/>
      <c r="AK55" s="337"/>
      <c r="AL55" s="337"/>
      <c r="AM55" s="337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337"/>
      <c r="AZ55" s="337"/>
      <c r="BA55" s="62"/>
    </row>
    <row r="56" spans="1:53" ht="15.75" thickBot="1" x14ac:dyDescent="0.3">
      <c r="A56" s="68" t="s">
        <v>104</v>
      </c>
      <c r="B56" s="68" t="s">
        <v>2</v>
      </c>
      <c r="C56" s="68" t="s">
        <v>3</v>
      </c>
      <c r="D56" s="69" t="s">
        <v>59</v>
      </c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 t="s">
        <v>105</v>
      </c>
      <c r="Y56" s="69"/>
      <c r="Z56" s="69"/>
      <c r="AA56" s="69"/>
      <c r="AB56" s="69"/>
      <c r="AC56" s="69"/>
      <c r="AD56" s="69"/>
      <c r="AE56" s="69"/>
      <c r="AF56" s="69"/>
      <c r="AG56" s="69"/>
      <c r="AH56" s="69"/>
      <c r="AI56" s="69"/>
      <c r="AJ56" s="69"/>
      <c r="AK56" s="338"/>
      <c r="AL56" s="338"/>
      <c r="AM56" s="338"/>
      <c r="AN56" s="69"/>
      <c r="AO56" s="69"/>
      <c r="AP56" s="69"/>
      <c r="AQ56" s="69"/>
      <c r="AR56" s="69"/>
      <c r="AS56" s="69"/>
      <c r="AT56" s="69" t="s">
        <v>61</v>
      </c>
      <c r="AU56" s="69"/>
      <c r="AV56" s="69"/>
      <c r="AW56" s="69"/>
      <c r="AX56" s="69"/>
      <c r="AY56" s="338"/>
      <c r="AZ56" s="338"/>
      <c r="BA56" s="69" t="s">
        <v>106</v>
      </c>
    </row>
    <row r="57" spans="1:53" ht="15.75" thickTop="1" x14ac:dyDescent="0.25">
      <c r="A57" s="340">
        <v>1</v>
      </c>
      <c r="B57" s="135" t="s">
        <v>126</v>
      </c>
      <c r="C57" s="135" t="s">
        <v>107</v>
      </c>
      <c r="D57" s="296" t="s">
        <v>299</v>
      </c>
      <c r="E57" s="296">
        <v>6</v>
      </c>
      <c r="F57" s="296" t="s">
        <v>46</v>
      </c>
      <c r="G57" s="296">
        <v>2</v>
      </c>
      <c r="H57" s="296"/>
      <c r="I57" s="296">
        <v>6</v>
      </c>
      <c r="J57" s="296" t="s">
        <v>46</v>
      </c>
      <c r="K57" s="296">
        <v>3</v>
      </c>
      <c r="L57" s="296"/>
      <c r="M57" s="296">
        <v>6</v>
      </c>
      <c r="N57" s="296" t="s">
        <v>46</v>
      </c>
      <c r="O57" s="296">
        <v>1</v>
      </c>
      <c r="P57" s="296"/>
      <c r="Q57" s="296">
        <v>6</v>
      </c>
      <c r="R57" s="296" t="s">
        <v>46</v>
      </c>
      <c r="S57" s="296">
        <v>3</v>
      </c>
      <c r="T57" s="296"/>
      <c r="U57" s="296">
        <v>6</v>
      </c>
      <c r="V57" s="296" t="s">
        <v>46</v>
      </c>
      <c r="W57" s="296">
        <v>6</v>
      </c>
      <c r="X57" s="296"/>
      <c r="Y57" s="296">
        <v>5</v>
      </c>
      <c r="Z57" s="296" t="s">
        <v>46</v>
      </c>
      <c r="AA57" s="296">
        <v>4</v>
      </c>
      <c r="AB57" s="296"/>
      <c r="AC57" s="296">
        <v>4</v>
      </c>
      <c r="AD57" s="296" t="s">
        <v>46</v>
      </c>
      <c r="AE57" s="296">
        <v>4</v>
      </c>
      <c r="AF57" s="296"/>
      <c r="AG57" s="296">
        <v>6</v>
      </c>
      <c r="AH57" s="296" t="s">
        <v>46</v>
      </c>
      <c r="AI57" s="296">
        <v>2</v>
      </c>
      <c r="AJ57" s="296"/>
      <c r="AK57" s="81">
        <v>45</v>
      </c>
      <c r="AL57" s="81" t="s">
        <v>46</v>
      </c>
      <c r="AM57" s="81">
        <v>25</v>
      </c>
      <c r="AN57" s="296"/>
      <c r="AO57" s="296">
        <v>10</v>
      </c>
      <c r="AP57" s="296" t="s">
        <v>297</v>
      </c>
      <c r="AQ57" s="296">
        <v>5</v>
      </c>
      <c r="AR57" s="296" t="s">
        <v>297</v>
      </c>
      <c r="AS57" s="296">
        <v>4</v>
      </c>
      <c r="AT57" s="296" t="s">
        <v>297</v>
      </c>
      <c r="AU57" s="296">
        <v>4</v>
      </c>
      <c r="AV57" s="296" t="s">
        <v>297</v>
      </c>
      <c r="AW57" s="296">
        <v>20</v>
      </c>
      <c r="AX57" s="296" t="s">
        <v>298</v>
      </c>
      <c r="AY57" s="81">
        <v>43</v>
      </c>
      <c r="AZ57" s="81" t="s">
        <v>61</v>
      </c>
      <c r="BA57" s="296" t="s">
        <v>116</v>
      </c>
    </row>
    <row r="58" spans="1:53" x14ac:dyDescent="0.25">
      <c r="A58" s="340">
        <v>2</v>
      </c>
      <c r="B58" s="135" t="s">
        <v>372</v>
      </c>
      <c r="C58" s="135" t="s">
        <v>203</v>
      </c>
      <c r="D58" s="296" t="s">
        <v>299</v>
      </c>
      <c r="E58" s="296">
        <v>5</v>
      </c>
      <c r="F58" s="296" t="s">
        <v>46</v>
      </c>
      <c r="G58" s="296">
        <v>2</v>
      </c>
      <c r="H58" s="296"/>
      <c r="I58" s="296">
        <v>3</v>
      </c>
      <c r="J58" s="296" t="s">
        <v>46</v>
      </c>
      <c r="K58" s="296">
        <v>1</v>
      </c>
      <c r="L58" s="296"/>
      <c r="M58" s="296">
        <v>6</v>
      </c>
      <c r="N58" s="296" t="s">
        <v>46</v>
      </c>
      <c r="O58" s="296">
        <v>1</v>
      </c>
      <c r="P58" s="296"/>
      <c r="Q58" s="296">
        <v>5</v>
      </c>
      <c r="R58" s="296" t="s">
        <v>46</v>
      </c>
      <c r="S58" s="296">
        <v>3</v>
      </c>
      <c r="T58" s="296"/>
      <c r="U58" s="296">
        <v>3</v>
      </c>
      <c r="V58" s="296" t="s">
        <v>46</v>
      </c>
      <c r="W58" s="296">
        <v>3</v>
      </c>
      <c r="X58" s="296"/>
      <c r="Y58" s="296">
        <v>5</v>
      </c>
      <c r="Z58" s="296" t="s">
        <v>46</v>
      </c>
      <c r="AA58" s="296">
        <v>3</v>
      </c>
      <c r="AB58" s="296"/>
      <c r="AC58" s="296">
        <v>6</v>
      </c>
      <c r="AD58" s="296" t="s">
        <v>46</v>
      </c>
      <c r="AE58" s="296">
        <v>5</v>
      </c>
      <c r="AF58" s="296"/>
      <c r="AG58" s="296">
        <v>6</v>
      </c>
      <c r="AH58" s="296" t="s">
        <v>46</v>
      </c>
      <c r="AI58" s="296">
        <v>2</v>
      </c>
      <c r="AJ58" s="296"/>
      <c r="AK58" s="81">
        <v>39</v>
      </c>
      <c r="AL58" s="81" t="s">
        <v>46</v>
      </c>
      <c r="AM58" s="81">
        <v>20</v>
      </c>
      <c r="AN58" s="296"/>
      <c r="AO58" s="296">
        <v>8</v>
      </c>
      <c r="AP58" s="296" t="s">
        <v>297</v>
      </c>
      <c r="AQ58" s="296">
        <v>5</v>
      </c>
      <c r="AR58" s="296" t="s">
        <v>297</v>
      </c>
      <c r="AS58" s="296">
        <v>3</v>
      </c>
      <c r="AT58" s="296" t="s">
        <v>297</v>
      </c>
      <c r="AU58" s="296">
        <v>5</v>
      </c>
      <c r="AV58" s="296" t="s">
        <v>297</v>
      </c>
      <c r="AW58" s="296">
        <v>23</v>
      </c>
      <c r="AX58" s="296" t="s">
        <v>298</v>
      </c>
      <c r="AY58" s="81">
        <v>44</v>
      </c>
      <c r="AZ58" s="81" t="s">
        <v>61</v>
      </c>
      <c r="BA58" s="296"/>
    </row>
    <row r="59" spans="1:53" x14ac:dyDescent="0.25">
      <c r="A59" s="341">
        <v>3</v>
      </c>
      <c r="B59" s="133" t="s">
        <v>127</v>
      </c>
      <c r="C59" s="63" t="s">
        <v>110</v>
      </c>
      <c r="D59" s="64" t="s">
        <v>299</v>
      </c>
      <c r="E59" s="64">
        <v>4</v>
      </c>
      <c r="F59" s="333" t="s">
        <v>46</v>
      </c>
      <c r="G59" s="64">
        <v>2</v>
      </c>
      <c r="H59" s="333"/>
      <c r="I59" s="333">
        <v>4</v>
      </c>
      <c r="J59" s="333" t="s">
        <v>46</v>
      </c>
      <c r="K59" s="333">
        <v>2</v>
      </c>
      <c r="L59" s="333"/>
      <c r="M59" s="333">
        <v>6</v>
      </c>
      <c r="N59" s="333" t="s">
        <v>46</v>
      </c>
      <c r="O59" s="64">
        <v>1</v>
      </c>
      <c r="P59" s="64"/>
      <c r="Q59" s="64">
        <v>6</v>
      </c>
      <c r="R59" s="333" t="s">
        <v>46</v>
      </c>
      <c r="S59" s="64">
        <v>3</v>
      </c>
      <c r="T59" s="64"/>
      <c r="U59" s="64">
        <v>5</v>
      </c>
      <c r="V59" s="333" t="s">
        <v>46</v>
      </c>
      <c r="W59" s="64">
        <v>5</v>
      </c>
      <c r="X59" s="64"/>
      <c r="Y59" s="64">
        <v>4</v>
      </c>
      <c r="Z59" s="333" t="s">
        <v>46</v>
      </c>
      <c r="AA59" s="64">
        <v>3</v>
      </c>
      <c r="AB59" s="64"/>
      <c r="AC59" s="64">
        <v>2</v>
      </c>
      <c r="AD59" s="333" t="s">
        <v>46</v>
      </c>
      <c r="AE59" s="64">
        <v>2</v>
      </c>
      <c r="AF59" s="64"/>
      <c r="AG59" s="64">
        <v>5</v>
      </c>
      <c r="AH59" s="333" t="s">
        <v>46</v>
      </c>
      <c r="AI59" s="64">
        <v>2</v>
      </c>
      <c r="AJ59" s="64"/>
      <c r="AK59" s="334">
        <v>36</v>
      </c>
      <c r="AL59" s="335" t="s">
        <v>46</v>
      </c>
      <c r="AM59" s="334">
        <v>20</v>
      </c>
      <c r="AN59" s="336"/>
      <c r="AO59" s="336">
        <v>10</v>
      </c>
      <c r="AP59" s="336" t="s">
        <v>297</v>
      </c>
      <c r="AQ59" s="336">
        <v>5</v>
      </c>
      <c r="AR59" s="336" t="s">
        <v>297</v>
      </c>
      <c r="AS59" s="336">
        <v>4</v>
      </c>
      <c r="AT59" s="336" t="s">
        <v>297</v>
      </c>
      <c r="AU59" s="336">
        <v>0</v>
      </c>
      <c r="AV59" s="336" t="s">
        <v>297</v>
      </c>
      <c r="AW59" s="336">
        <v>19</v>
      </c>
      <c r="AX59" s="336" t="s">
        <v>298</v>
      </c>
      <c r="AY59" s="334">
        <v>38</v>
      </c>
      <c r="AZ59" s="334" t="s">
        <v>61</v>
      </c>
      <c r="BA59" s="296"/>
    </row>
    <row r="60" spans="1:53" x14ac:dyDescent="0.25">
      <c r="A60" s="340">
        <v>4</v>
      </c>
      <c r="B60" s="133" t="s">
        <v>374</v>
      </c>
      <c r="C60" s="63" t="s">
        <v>107</v>
      </c>
      <c r="D60" s="64" t="s">
        <v>299</v>
      </c>
      <c r="E60" s="64">
        <v>6</v>
      </c>
      <c r="F60" s="333" t="s">
        <v>46</v>
      </c>
      <c r="G60" s="64">
        <v>2</v>
      </c>
      <c r="H60" s="333"/>
      <c r="I60" s="333">
        <v>4</v>
      </c>
      <c r="J60" s="333" t="s">
        <v>46</v>
      </c>
      <c r="K60" s="333">
        <v>2</v>
      </c>
      <c r="L60" s="333"/>
      <c r="M60" s="333">
        <v>4</v>
      </c>
      <c r="N60" s="333" t="s">
        <v>46</v>
      </c>
      <c r="O60" s="64">
        <v>1</v>
      </c>
      <c r="P60" s="64"/>
      <c r="Q60" s="64">
        <v>5</v>
      </c>
      <c r="R60" s="333" t="s">
        <v>46</v>
      </c>
      <c r="S60" s="64">
        <v>3</v>
      </c>
      <c r="T60" s="64"/>
      <c r="U60" s="64">
        <v>3</v>
      </c>
      <c r="V60" s="333" t="s">
        <v>46</v>
      </c>
      <c r="W60" s="64">
        <v>3</v>
      </c>
      <c r="X60" s="64"/>
      <c r="Y60" s="64">
        <v>2</v>
      </c>
      <c r="Z60" s="333" t="s">
        <v>46</v>
      </c>
      <c r="AA60" s="64">
        <v>2</v>
      </c>
      <c r="AB60" s="64"/>
      <c r="AC60" s="64">
        <v>5</v>
      </c>
      <c r="AD60" s="333" t="s">
        <v>46</v>
      </c>
      <c r="AE60" s="64">
        <v>4</v>
      </c>
      <c r="AF60" s="64"/>
      <c r="AG60" s="64">
        <v>4</v>
      </c>
      <c r="AH60" s="333" t="s">
        <v>46</v>
      </c>
      <c r="AI60" s="64">
        <v>2</v>
      </c>
      <c r="AJ60" s="64"/>
      <c r="AK60" s="334">
        <f t="shared" ref="AK60" si="6">SUM(AG60+AC60+Y60+U60+Q60+M60+I60+E60)</f>
        <v>33</v>
      </c>
      <c r="AL60" s="335" t="s">
        <v>46</v>
      </c>
      <c r="AM60" s="334">
        <f t="shared" ref="AM60" si="7">SUM(AI60+AE60+AA60+W60+S60+O60+K60+G60)</f>
        <v>19</v>
      </c>
      <c r="AN60" s="336"/>
      <c r="AO60" s="336">
        <v>8</v>
      </c>
      <c r="AP60" s="336" t="s">
        <v>297</v>
      </c>
      <c r="AQ60" s="336">
        <v>7</v>
      </c>
      <c r="AR60" s="336" t="s">
        <v>297</v>
      </c>
      <c r="AS60" s="336">
        <v>0</v>
      </c>
      <c r="AT60" s="336" t="s">
        <v>297</v>
      </c>
      <c r="AU60" s="336">
        <v>7</v>
      </c>
      <c r="AV60" s="336" t="s">
        <v>297</v>
      </c>
      <c r="AW60" s="336">
        <v>12</v>
      </c>
      <c r="AX60" s="336" t="s">
        <v>298</v>
      </c>
      <c r="AY60" s="334">
        <f t="shared" ref="AY60" si="8">SUM(AO60+AQ60+AS60+AU60+AW60)</f>
        <v>34</v>
      </c>
      <c r="AZ60" s="334" t="s">
        <v>61</v>
      </c>
      <c r="BA60" s="64"/>
    </row>
    <row r="61" spans="1:53" x14ac:dyDescent="0.25">
      <c r="A61" s="61"/>
      <c r="B61" s="61"/>
      <c r="C61" s="61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337"/>
      <c r="AL61" s="337"/>
      <c r="AM61" s="337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337"/>
      <c r="AZ61" s="337"/>
      <c r="BA61" s="62"/>
    </row>
    <row r="62" spans="1:53" ht="15.75" thickBot="1" x14ac:dyDescent="0.3">
      <c r="A62" s="68" t="s">
        <v>104</v>
      </c>
      <c r="B62" s="68" t="s">
        <v>2</v>
      </c>
      <c r="C62" s="68" t="s">
        <v>3</v>
      </c>
      <c r="D62" s="69" t="s">
        <v>59</v>
      </c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 t="s">
        <v>105</v>
      </c>
      <c r="Y62" s="69"/>
      <c r="Z62" s="69"/>
      <c r="AA62" s="69"/>
      <c r="AB62" s="69"/>
      <c r="AC62" s="69"/>
      <c r="AD62" s="69"/>
      <c r="AE62" s="69"/>
      <c r="AF62" s="69"/>
      <c r="AG62" s="69"/>
      <c r="AH62" s="69"/>
      <c r="AI62" s="69"/>
      <c r="AJ62" s="69"/>
      <c r="AK62" s="338"/>
      <c r="AL62" s="338"/>
      <c r="AM62" s="338"/>
      <c r="AN62" s="69"/>
      <c r="AO62" s="69"/>
      <c r="AP62" s="69"/>
      <c r="AQ62" s="69"/>
      <c r="AR62" s="69"/>
      <c r="AS62" s="69"/>
      <c r="AT62" s="69" t="s">
        <v>61</v>
      </c>
      <c r="AU62" s="69"/>
      <c r="AV62" s="69"/>
      <c r="AW62" s="69"/>
      <c r="AX62" s="69"/>
      <c r="AY62" s="338"/>
      <c r="AZ62" s="338"/>
      <c r="BA62" s="69" t="s">
        <v>106</v>
      </c>
    </row>
    <row r="63" spans="1:53" ht="15.75" thickTop="1" x14ac:dyDescent="0.25">
      <c r="A63" s="341">
        <v>1</v>
      </c>
      <c r="B63" s="67" t="s">
        <v>63</v>
      </c>
      <c r="C63" s="63" t="s">
        <v>110</v>
      </c>
      <c r="D63" s="64" t="s">
        <v>300</v>
      </c>
      <c r="E63" s="64">
        <v>5</v>
      </c>
      <c r="F63" s="333" t="s">
        <v>46</v>
      </c>
      <c r="G63" s="64">
        <v>2</v>
      </c>
      <c r="H63" s="333"/>
      <c r="I63" s="333">
        <v>5</v>
      </c>
      <c r="J63" s="333" t="s">
        <v>46</v>
      </c>
      <c r="K63" s="333">
        <v>2</v>
      </c>
      <c r="L63" s="333"/>
      <c r="M63" s="333">
        <v>6</v>
      </c>
      <c r="N63" s="333" t="s">
        <v>46</v>
      </c>
      <c r="O63" s="64">
        <v>1</v>
      </c>
      <c r="P63" s="64"/>
      <c r="Q63" s="64">
        <v>6</v>
      </c>
      <c r="R63" s="333" t="s">
        <v>46</v>
      </c>
      <c r="S63" s="64">
        <v>2</v>
      </c>
      <c r="T63" s="64"/>
      <c r="U63" s="64">
        <v>5</v>
      </c>
      <c r="V63" s="333" t="s">
        <v>46</v>
      </c>
      <c r="W63" s="64">
        <v>5</v>
      </c>
      <c r="X63" s="64"/>
      <c r="Y63" s="64">
        <v>4</v>
      </c>
      <c r="Z63" s="333" t="s">
        <v>46</v>
      </c>
      <c r="AA63" s="64">
        <v>3</v>
      </c>
      <c r="AB63" s="64"/>
      <c r="AC63" s="64">
        <v>6</v>
      </c>
      <c r="AD63" s="333" t="s">
        <v>46</v>
      </c>
      <c r="AE63" s="64">
        <v>5</v>
      </c>
      <c r="AF63" s="64"/>
      <c r="AG63" s="64">
        <v>6</v>
      </c>
      <c r="AH63" s="333" t="s">
        <v>46</v>
      </c>
      <c r="AI63" s="64">
        <v>2</v>
      </c>
      <c r="AJ63" s="64"/>
      <c r="AK63" s="334">
        <v>43</v>
      </c>
      <c r="AL63" s="335" t="s">
        <v>46</v>
      </c>
      <c r="AM63" s="334">
        <v>22</v>
      </c>
      <c r="AN63" s="336"/>
      <c r="AO63" s="336">
        <v>14</v>
      </c>
      <c r="AP63" s="336" t="s">
        <v>297</v>
      </c>
      <c r="AQ63" s="336">
        <v>3</v>
      </c>
      <c r="AR63" s="336" t="s">
        <v>297</v>
      </c>
      <c r="AS63" s="336">
        <v>2</v>
      </c>
      <c r="AT63" s="336" t="s">
        <v>297</v>
      </c>
      <c r="AU63" s="336">
        <v>7</v>
      </c>
      <c r="AV63" s="336" t="s">
        <v>297</v>
      </c>
      <c r="AW63" s="336">
        <v>21</v>
      </c>
      <c r="AX63" s="336" t="s">
        <v>298</v>
      </c>
      <c r="AY63" s="334">
        <v>47</v>
      </c>
      <c r="AZ63" s="334" t="s">
        <v>61</v>
      </c>
      <c r="BA63" s="62" t="s">
        <v>116</v>
      </c>
    </row>
    <row r="64" spans="1:53" x14ac:dyDescent="0.25">
      <c r="A64" s="341">
        <v>2</v>
      </c>
      <c r="B64" s="135" t="s">
        <v>71</v>
      </c>
      <c r="C64" s="135" t="s">
        <v>203</v>
      </c>
      <c r="D64" s="296" t="s">
        <v>300</v>
      </c>
      <c r="E64" s="296">
        <v>5</v>
      </c>
      <c r="F64" s="296" t="s">
        <v>46</v>
      </c>
      <c r="G64" s="296">
        <v>2</v>
      </c>
      <c r="H64" s="296"/>
      <c r="I64" s="296">
        <v>5</v>
      </c>
      <c r="J64" s="296" t="s">
        <v>46</v>
      </c>
      <c r="K64" s="296">
        <v>2</v>
      </c>
      <c r="L64" s="296"/>
      <c r="M64" s="296">
        <v>4</v>
      </c>
      <c r="N64" s="296" t="s">
        <v>46</v>
      </c>
      <c r="O64" s="296">
        <v>1</v>
      </c>
      <c r="P64" s="296"/>
      <c r="Q64" s="296">
        <v>5</v>
      </c>
      <c r="R64" s="296" t="s">
        <v>46</v>
      </c>
      <c r="S64" s="296">
        <v>3</v>
      </c>
      <c r="T64" s="296"/>
      <c r="U64" s="296">
        <v>4</v>
      </c>
      <c r="V64" s="296" t="s">
        <v>46</v>
      </c>
      <c r="W64" s="296">
        <v>4</v>
      </c>
      <c r="X64" s="296"/>
      <c r="Y64" s="296">
        <v>6</v>
      </c>
      <c r="Z64" s="296" t="s">
        <v>46</v>
      </c>
      <c r="AA64" s="296">
        <v>4</v>
      </c>
      <c r="AB64" s="296"/>
      <c r="AC64" s="296">
        <v>5</v>
      </c>
      <c r="AD64" s="296" t="s">
        <v>46</v>
      </c>
      <c r="AE64" s="296">
        <v>4</v>
      </c>
      <c r="AF64" s="296"/>
      <c r="AG64" s="296">
        <v>6</v>
      </c>
      <c r="AH64" s="296" t="s">
        <v>46</v>
      </c>
      <c r="AI64" s="296">
        <v>2</v>
      </c>
      <c r="AJ64" s="296"/>
      <c r="AK64" s="81">
        <v>40</v>
      </c>
      <c r="AL64" s="81" t="s">
        <v>46</v>
      </c>
      <c r="AM64" s="81">
        <v>22</v>
      </c>
      <c r="AN64" s="296"/>
      <c r="AO64" s="296">
        <v>10</v>
      </c>
      <c r="AP64" s="296" t="s">
        <v>297</v>
      </c>
      <c r="AQ64" s="296">
        <v>4</v>
      </c>
      <c r="AR64" s="296" t="s">
        <v>297</v>
      </c>
      <c r="AS64" s="296">
        <v>4</v>
      </c>
      <c r="AT64" s="296" t="s">
        <v>297</v>
      </c>
      <c r="AU64" s="296">
        <v>10</v>
      </c>
      <c r="AV64" s="296" t="s">
        <v>297</v>
      </c>
      <c r="AW64" s="296">
        <v>23</v>
      </c>
      <c r="AX64" s="296" t="s">
        <v>298</v>
      </c>
      <c r="AY64" s="81">
        <v>51</v>
      </c>
      <c r="AZ64" s="81" t="s">
        <v>61</v>
      </c>
      <c r="BA64" s="296"/>
    </row>
    <row r="65" spans="1:53" x14ac:dyDescent="0.25">
      <c r="A65" s="341">
        <v>3</v>
      </c>
      <c r="B65" s="135" t="s">
        <v>66</v>
      </c>
      <c r="C65" s="135" t="s">
        <v>107</v>
      </c>
      <c r="D65" s="296" t="s">
        <v>300</v>
      </c>
      <c r="E65" s="296">
        <v>6</v>
      </c>
      <c r="F65" s="296" t="s">
        <v>46</v>
      </c>
      <c r="G65" s="296">
        <v>2</v>
      </c>
      <c r="H65" s="296"/>
      <c r="I65" s="296">
        <v>6</v>
      </c>
      <c r="J65" s="296" t="s">
        <v>46</v>
      </c>
      <c r="K65" s="296">
        <v>3</v>
      </c>
      <c r="L65" s="296"/>
      <c r="M65" s="296">
        <v>6</v>
      </c>
      <c r="N65" s="296" t="s">
        <v>46</v>
      </c>
      <c r="O65" s="296">
        <v>1</v>
      </c>
      <c r="P65" s="296"/>
      <c r="Q65" s="296">
        <v>6</v>
      </c>
      <c r="R65" s="296" t="s">
        <v>46</v>
      </c>
      <c r="S65" s="296">
        <v>3</v>
      </c>
      <c r="T65" s="296"/>
      <c r="U65" s="296">
        <v>4</v>
      </c>
      <c r="V65" s="296" t="s">
        <v>46</v>
      </c>
      <c r="W65" s="296">
        <v>4</v>
      </c>
      <c r="X65" s="296"/>
      <c r="Y65" s="296">
        <v>4</v>
      </c>
      <c r="Z65" s="296" t="s">
        <v>46</v>
      </c>
      <c r="AA65" s="296">
        <v>3</v>
      </c>
      <c r="AB65" s="296"/>
      <c r="AC65" s="296">
        <v>3</v>
      </c>
      <c r="AD65" s="296" t="s">
        <v>46</v>
      </c>
      <c r="AE65" s="296">
        <v>3</v>
      </c>
      <c r="AF65" s="296"/>
      <c r="AG65" s="296">
        <v>5</v>
      </c>
      <c r="AH65" s="296" t="s">
        <v>46</v>
      </c>
      <c r="AI65" s="296">
        <v>2</v>
      </c>
      <c r="AJ65" s="296"/>
      <c r="AK65" s="81">
        <v>40</v>
      </c>
      <c r="AL65" s="81" t="s">
        <v>46</v>
      </c>
      <c r="AM65" s="81">
        <v>21</v>
      </c>
      <c r="AN65" s="296"/>
      <c r="AO65" s="296">
        <v>12</v>
      </c>
      <c r="AP65" s="296" t="s">
        <v>297</v>
      </c>
      <c r="AQ65" s="296">
        <v>7</v>
      </c>
      <c r="AR65" s="296" t="s">
        <v>297</v>
      </c>
      <c r="AS65" s="296">
        <v>1</v>
      </c>
      <c r="AT65" s="296" t="s">
        <v>297</v>
      </c>
      <c r="AU65" s="296">
        <v>0</v>
      </c>
      <c r="AV65" s="296" t="s">
        <v>297</v>
      </c>
      <c r="AW65" s="296">
        <v>14</v>
      </c>
      <c r="AX65" s="296" t="s">
        <v>298</v>
      </c>
      <c r="AY65" s="81">
        <v>34</v>
      </c>
      <c r="AZ65" s="81" t="s">
        <v>61</v>
      </c>
      <c r="BA65" s="296"/>
    </row>
    <row r="66" spans="1:53" x14ac:dyDescent="0.25">
      <c r="A66" s="341">
        <v>4</v>
      </c>
      <c r="B66" s="135" t="s">
        <v>67</v>
      </c>
      <c r="C66" s="135" t="s">
        <v>203</v>
      </c>
      <c r="D66" s="296" t="s">
        <v>300</v>
      </c>
      <c r="E66" s="296">
        <v>4</v>
      </c>
      <c r="F66" s="296" t="s">
        <v>46</v>
      </c>
      <c r="G66" s="296">
        <v>2</v>
      </c>
      <c r="H66" s="296"/>
      <c r="I66" s="296">
        <v>5</v>
      </c>
      <c r="J66" s="296" t="s">
        <v>46</v>
      </c>
      <c r="K66" s="296">
        <v>2</v>
      </c>
      <c r="L66" s="296"/>
      <c r="M66" s="296">
        <v>5</v>
      </c>
      <c r="N66" s="296" t="s">
        <v>46</v>
      </c>
      <c r="O66" s="296">
        <v>1</v>
      </c>
      <c r="P66" s="296"/>
      <c r="Q66" s="296">
        <v>4</v>
      </c>
      <c r="R66" s="296" t="s">
        <v>46</v>
      </c>
      <c r="S66" s="296">
        <v>2</v>
      </c>
      <c r="T66" s="296"/>
      <c r="U66" s="296">
        <v>4</v>
      </c>
      <c r="V66" s="296" t="s">
        <v>46</v>
      </c>
      <c r="W66" s="296">
        <v>4</v>
      </c>
      <c r="X66" s="296"/>
      <c r="Y66" s="296">
        <v>5</v>
      </c>
      <c r="Z66" s="296" t="s">
        <v>46</v>
      </c>
      <c r="AA66" s="296">
        <v>4</v>
      </c>
      <c r="AB66" s="296"/>
      <c r="AC66" s="296">
        <v>6</v>
      </c>
      <c r="AD66" s="296" t="s">
        <v>46</v>
      </c>
      <c r="AE66" s="296">
        <v>5</v>
      </c>
      <c r="AF66" s="296"/>
      <c r="AG66" s="296">
        <v>5</v>
      </c>
      <c r="AH66" s="296" t="s">
        <v>46</v>
      </c>
      <c r="AI66" s="296">
        <v>2</v>
      </c>
      <c r="AJ66" s="296"/>
      <c r="AK66" s="81">
        <v>38</v>
      </c>
      <c r="AL66" s="81" t="s">
        <v>46</v>
      </c>
      <c r="AM66" s="81">
        <v>22</v>
      </c>
      <c r="AN66" s="296"/>
      <c r="AO66" s="296">
        <v>12</v>
      </c>
      <c r="AP66" s="296" t="s">
        <v>297</v>
      </c>
      <c r="AQ66" s="296">
        <v>10</v>
      </c>
      <c r="AR66" s="296" t="s">
        <v>297</v>
      </c>
      <c r="AS66" s="296">
        <v>4</v>
      </c>
      <c r="AT66" s="296" t="s">
        <v>297</v>
      </c>
      <c r="AU66" s="296">
        <v>4</v>
      </c>
      <c r="AV66" s="296" t="s">
        <v>297</v>
      </c>
      <c r="AW66" s="296">
        <v>12</v>
      </c>
      <c r="AX66" s="296" t="s">
        <v>298</v>
      </c>
      <c r="AY66" s="81">
        <v>42</v>
      </c>
      <c r="AZ66" s="81" t="s">
        <v>61</v>
      </c>
      <c r="BA66" s="296"/>
    </row>
    <row r="67" spans="1:53" x14ac:dyDescent="0.25">
      <c r="A67" s="341">
        <v>5</v>
      </c>
      <c r="B67" s="67" t="s">
        <v>130</v>
      </c>
      <c r="C67" s="63" t="s">
        <v>110</v>
      </c>
      <c r="D67" s="64" t="s">
        <v>300</v>
      </c>
      <c r="E67" s="64">
        <v>4</v>
      </c>
      <c r="F67" s="333" t="s">
        <v>46</v>
      </c>
      <c r="G67" s="64">
        <v>2</v>
      </c>
      <c r="H67" s="333"/>
      <c r="I67" s="333">
        <v>4</v>
      </c>
      <c r="J67" s="333" t="s">
        <v>46</v>
      </c>
      <c r="K67" s="333">
        <v>2</v>
      </c>
      <c r="L67" s="333"/>
      <c r="M67" s="333">
        <v>6</v>
      </c>
      <c r="N67" s="333" t="s">
        <v>46</v>
      </c>
      <c r="O67" s="64">
        <v>1</v>
      </c>
      <c r="P67" s="64"/>
      <c r="Q67" s="64">
        <v>3</v>
      </c>
      <c r="R67" s="333" t="s">
        <v>46</v>
      </c>
      <c r="S67" s="64">
        <v>2</v>
      </c>
      <c r="T67" s="64"/>
      <c r="U67" s="64">
        <v>6</v>
      </c>
      <c r="V67" s="333" t="s">
        <v>46</v>
      </c>
      <c r="W67" s="64">
        <v>6</v>
      </c>
      <c r="X67" s="64"/>
      <c r="Y67" s="64">
        <v>4</v>
      </c>
      <c r="Z67" s="333" t="s">
        <v>46</v>
      </c>
      <c r="AA67" s="64">
        <v>3</v>
      </c>
      <c r="AB67" s="64"/>
      <c r="AC67" s="64">
        <v>6</v>
      </c>
      <c r="AD67" s="333" t="s">
        <v>46</v>
      </c>
      <c r="AE67" s="64">
        <v>5</v>
      </c>
      <c r="AF67" s="64"/>
      <c r="AG67" s="64">
        <v>3</v>
      </c>
      <c r="AH67" s="333" t="s">
        <v>46</v>
      </c>
      <c r="AI67" s="64">
        <v>2</v>
      </c>
      <c r="AJ67" s="64"/>
      <c r="AK67" s="334">
        <v>36</v>
      </c>
      <c r="AL67" s="335" t="s">
        <v>46</v>
      </c>
      <c r="AM67" s="334">
        <v>23</v>
      </c>
      <c r="AN67" s="336"/>
      <c r="AO67" s="336">
        <v>10</v>
      </c>
      <c r="AP67" s="336" t="s">
        <v>297</v>
      </c>
      <c r="AQ67" s="336">
        <v>5</v>
      </c>
      <c r="AR67" s="336" t="s">
        <v>297</v>
      </c>
      <c r="AS67" s="336">
        <v>7</v>
      </c>
      <c r="AT67" s="336" t="s">
        <v>297</v>
      </c>
      <c r="AU67" s="336">
        <v>3</v>
      </c>
      <c r="AV67" s="336" t="s">
        <v>297</v>
      </c>
      <c r="AW67" s="336">
        <v>7</v>
      </c>
      <c r="AX67" s="336" t="s">
        <v>298</v>
      </c>
      <c r="AY67" s="334">
        <v>32</v>
      </c>
      <c r="AZ67" s="334" t="s">
        <v>61</v>
      </c>
      <c r="BA67" s="296"/>
    </row>
    <row r="68" spans="1:53" x14ac:dyDescent="0.25">
      <c r="A68" s="341">
        <v>6</v>
      </c>
      <c r="B68" s="135" t="s">
        <v>763</v>
      </c>
      <c r="C68" s="135" t="s">
        <v>203</v>
      </c>
      <c r="D68" s="296" t="s">
        <v>300</v>
      </c>
      <c r="E68" s="296">
        <v>6</v>
      </c>
      <c r="F68" s="296" t="s">
        <v>46</v>
      </c>
      <c r="G68" s="296">
        <v>2</v>
      </c>
      <c r="H68" s="296"/>
      <c r="I68" s="296">
        <v>3</v>
      </c>
      <c r="J68" s="296" t="s">
        <v>46</v>
      </c>
      <c r="K68" s="296">
        <v>2</v>
      </c>
      <c r="L68" s="296"/>
      <c r="M68" s="296">
        <v>6</v>
      </c>
      <c r="N68" s="296" t="s">
        <v>46</v>
      </c>
      <c r="O68" s="296">
        <v>1</v>
      </c>
      <c r="P68" s="296"/>
      <c r="Q68" s="296">
        <v>3</v>
      </c>
      <c r="R68" s="296" t="s">
        <v>46</v>
      </c>
      <c r="S68" s="296">
        <v>3</v>
      </c>
      <c r="T68" s="296"/>
      <c r="U68" s="296">
        <v>6</v>
      </c>
      <c r="V68" s="296" t="s">
        <v>46</v>
      </c>
      <c r="W68" s="296">
        <v>6</v>
      </c>
      <c r="X68" s="296"/>
      <c r="Y68" s="296">
        <v>0</v>
      </c>
      <c r="Z68" s="296" t="s">
        <v>46</v>
      </c>
      <c r="AA68" s="296">
        <v>0</v>
      </c>
      <c r="AB68" s="296"/>
      <c r="AC68" s="296">
        <v>3</v>
      </c>
      <c r="AD68" s="296" t="s">
        <v>46</v>
      </c>
      <c r="AE68" s="296">
        <v>2</v>
      </c>
      <c r="AF68" s="296"/>
      <c r="AG68" s="296">
        <v>6</v>
      </c>
      <c r="AH68" s="296" t="s">
        <v>46</v>
      </c>
      <c r="AI68" s="296">
        <v>2</v>
      </c>
      <c r="AJ68" s="296"/>
      <c r="AK68" s="81">
        <v>33</v>
      </c>
      <c r="AL68" s="81" t="s">
        <v>46</v>
      </c>
      <c r="AM68" s="81">
        <v>18</v>
      </c>
      <c r="AN68" s="296"/>
      <c r="AO68" s="296">
        <v>5</v>
      </c>
      <c r="AP68" s="296" t="s">
        <v>297</v>
      </c>
      <c r="AQ68" s="296">
        <v>3</v>
      </c>
      <c r="AR68" s="296" t="s">
        <v>297</v>
      </c>
      <c r="AS68" s="296">
        <v>3</v>
      </c>
      <c r="AT68" s="296" t="s">
        <v>297</v>
      </c>
      <c r="AU68" s="296">
        <v>9</v>
      </c>
      <c r="AV68" s="296" t="s">
        <v>297</v>
      </c>
      <c r="AW68" s="296">
        <v>21</v>
      </c>
      <c r="AX68" s="296" t="s">
        <v>298</v>
      </c>
      <c r="AY68" s="81">
        <v>41</v>
      </c>
      <c r="AZ68" s="81" t="s">
        <v>61</v>
      </c>
      <c r="BA68" s="296"/>
    </row>
    <row r="69" spans="1:53" x14ac:dyDescent="0.25">
      <c r="A69" s="341">
        <v>7</v>
      </c>
      <c r="B69" s="135" t="s">
        <v>69</v>
      </c>
      <c r="C69" s="135" t="s">
        <v>203</v>
      </c>
      <c r="D69" s="296" t="s">
        <v>300</v>
      </c>
      <c r="E69" s="296">
        <v>0</v>
      </c>
      <c r="F69" s="296" t="s">
        <v>46</v>
      </c>
      <c r="G69" s="296">
        <v>0</v>
      </c>
      <c r="H69" s="296"/>
      <c r="I69" s="296">
        <v>5</v>
      </c>
      <c r="J69" s="296" t="s">
        <v>46</v>
      </c>
      <c r="K69" s="296">
        <v>3</v>
      </c>
      <c r="L69" s="296"/>
      <c r="M69" s="296">
        <v>4</v>
      </c>
      <c r="N69" s="296" t="s">
        <v>46</v>
      </c>
      <c r="O69" s="296">
        <v>1</v>
      </c>
      <c r="P69" s="296"/>
      <c r="Q69" s="296">
        <v>3</v>
      </c>
      <c r="R69" s="296" t="s">
        <v>46</v>
      </c>
      <c r="S69" s="296">
        <v>2</v>
      </c>
      <c r="T69" s="296"/>
      <c r="U69" s="296">
        <v>5</v>
      </c>
      <c r="V69" s="296" t="s">
        <v>46</v>
      </c>
      <c r="W69" s="296">
        <v>5</v>
      </c>
      <c r="X69" s="296"/>
      <c r="Y69" s="296">
        <v>2</v>
      </c>
      <c r="Z69" s="296" t="s">
        <v>46</v>
      </c>
      <c r="AA69" s="296">
        <v>2</v>
      </c>
      <c r="AB69" s="296"/>
      <c r="AC69" s="296">
        <v>3</v>
      </c>
      <c r="AD69" s="296" t="s">
        <v>46</v>
      </c>
      <c r="AE69" s="296">
        <v>3</v>
      </c>
      <c r="AF69" s="296"/>
      <c r="AG69" s="296">
        <v>6</v>
      </c>
      <c r="AH69" s="296" t="s">
        <v>46</v>
      </c>
      <c r="AI69" s="296">
        <v>2</v>
      </c>
      <c r="AJ69" s="296"/>
      <c r="AK69" s="81">
        <v>28</v>
      </c>
      <c r="AL69" s="81" t="s">
        <v>46</v>
      </c>
      <c r="AM69" s="81">
        <v>18</v>
      </c>
      <c r="AN69" s="296"/>
      <c r="AO69" s="296">
        <v>10</v>
      </c>
      <c r="AP69" s="296" t="s">
        <v>297</v>
      </c>
      <c r="AQ69" s="296">
        <v>5</v>
      </c>
      <c r="AR69" s="296" t="s">
        <v>297</v>
      </c>
      <c r="AS69" s="296">
        <v>9</v>
      </c>
      <c r="AT69" s="296" t="s">
        <v>297</v>
      </c>
      <c r="AU69" s="296">
        <v>1</v>
      </c>
      <c r="AV69" s="296" t="s">
        <v>297</v>
      </c>
      <c r="AW69" s="296">
        <v>21</v>
      </c>
      <c r="AX69" s="296" t="s">
        <v>298</v>
      </c>
      <c r="AY69" s="81">
        <v>46</v>
      </c>
      <c r="AZ69" s="81" t="s">
        <v>61</v>
      </c>
      <c r="BA69" s="296"/>
    </row>
    <row r="70" spans="1:53" x14ac:dyDescent="0.25">
      <c r="A70" s="61"/>
      <c r="B70" s="61"/>
      <c r="C70" s="61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2"/>
      <c r="AC70" s="62"/>
      <c r="AD70" s="62"/>
      <c r="AE70" s="62"/>
      <c r="AF70" s="62"/>
      <c r="AG70" s="62"/>
      <c r="AH70" s="62"/>
      <c r="AI70" s="62"/>
      <c r="AJ70" s="62"/>
      <c r="AK70" s="337"/>
      <c r="AL70" s="337"/>
      <c r="AM70" s="337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337"/>
      <c r="AZ70" s="337"/>
      <c r="BA70" s="62"/>
    </row>
    <row r="71" spans="1:53" ht="15.75" thickBot="1" x14ac:dyDescent="0.3">
      <c r="A71" s="68" t="s">
        <v>104</v>
      </c>
      <c r="B71" s="68" t="s">
        <v>2</v>
      </c>
      <c r="C71" s="68" t="s">
        <v>3</v>
      </c>
      <c r="D71" s="69" t="s">
        <v>59</v>
      </c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 t="s">
        <v>105</v>
      </c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338"/>
      <c r="AL71" s="338"/>
      <c r="AM71" s="338"/>
      <c r="AN71" s="69"/>
      <c r="AO71" s="69"/>
      <c r="AP71" s="69"/>
      <c r="AQ71" s="69"/>
      <c r="AR71" s="69"/>
      <c r="AS71" s="69"/>
      <c r="AT71" s="69" t="s">
        <v>61</v>
      </c>
      <c r="AU71" s="69"/>
      <c r="AV71" s="69"/>
      <c r="AW71" s="69"/>
      <c r="AX71" s="69"/>
      <c r="AY71" s="338"/>
      <c r="AZ71" s="338"/>
      <c r="BA71" s="69" t="s">
        <v>106</v>
      </c>
    </row>
    <row r="72" spans="1:53" ht="15.75" thickTop="1" x14ac:dyDescent="0.25">
      <c r="A72" s="61">
        <v>1</v>
      </c>
      <c r="B72" s="61" t="s">
        <v>123</v>
      </c>
      <c r="C72" s="61" t="s">
        <v>107</v>
      </c>
      <c r="D72" s="62" t="s">
        <v>124</v>
      </c>
      <c r="E72" s="62">
        <v>6</v>
      </c>
      <c r="F72" s="62" t="s">
        <v>46</v>
      </c>
      <c r="G72" s="62">
        <v>2</v>
      </c>
      <c r="H72" s="62"/>
      <c r="I72" s="62">
        <v>5</v>
      </c>
      <c r="J72" s="62" t="s">
        <v>46</v>
      </c>
      <c r="K72" s="62">
        <v>3</v>
      </c>
      <c r="L72" s="62"/>
      <c r="M72" s="62">
        <v>6</v>
      </c>
      <c r="N72" s="62" t="s">
        <v>46</v>
      </c>
      <c r="O72" s="62">
        <v>1</v>
      </c>
      <c r="P72" s="62"/>
      <c r="Q72" s="62">
        <v>6</v>
      </c>
      <c r="R72" s="62" t="s">
        <v>46</v>
      </c>
      <c r="S72" s="62">
        <v>3</v>
      </c>
      <c r="T72" s="62"/>
      <c r="U72" s="62">
        <v>4</v>
      </c>
      <c r="V72" s="62" t="s">
        <v>46</v>
      </c>
      <c r="W72" s="62">
        <v>4</v>
      </c>
      <c r="X72" s="62"/>
      <c r="Y72" s="62">
        <v>6</v>
      </c>
      <c r="Z72" s="62" t="s">
        <v>46</v>
      </c>
      <c r="AA72" s="62">
        <v>4</v>
      </c>
      <c r="AB72" s="62"/>
      <c r="AC72" s="62">
        <v>5</v>
      </c>
      <c r="AD72" s="62" t="s">
        <v>46</v>
      </c>
      <c r="AE72" s="62">
        <v>4</v>
      </c>
      <c r="AF72" s="62"/>
      <c r="AG72" s="62">
        <v>6</v>
      </c>
      <c r="AH72" s="62" t="s">
        <v>46</v>
      </c>
      <c r="AI72" s="62">
        <v>2</v>
      </c>
      <c r="AJ72" s="62"/>
      <c r="AK72" s="334">
        <v>44</v>
      </c>
      <c r="AL72" s="335" t="s">
        <v>46</v>
      </c>
      <c r="AM72" s="334">
        <v>23</v>
      </c>
      <c r="AN72" s="62"/>
      <c r="AO72" s="62">
        <v>12</v>
      </c>
      <c r="AP72" s="62" t="s">
        <v>297</v>
      </c>
      <c r="AQ72" s="62">
        <v>8</v>
      </c>
      <c r="AR72" s="62" t="s">
        <v>297</v>
      </c>
      <c r="AS72" s="62">
        <v>8</v>
      </c>
      <c r="AT72" s="62" t="s">
        <v>297</v>
      </c>
      <c r="AU72" s="62">
        <v>7</v>
      </c>
      <c r="AV72" s="62" t="s">
        <v>297</v>
      </c>
      <c r="AW72" s="62">
        <v>16</v>
      </c>
      <c r="AX72" s="62" t="s">
        <v>298</v>
      </c>
      <c r="AY72" s="334">
        <v>51</v>
      </c>
      <c r="AZ72" s="337" t="s">
        <v>61</v>
      </c>
      <c r="BA72" s="62" t="s">
        <v>116</v>
      </c>
    </row>
    <row r="73" spans="1:53" x14ac:dyDescent="0.25">
      <c r="A73" s="61">
        <v>2</v>
      </c>
      <c r="B73" s="135" t="s">
        <v>72</v>
      </c>
      <c r="C73" s="135" t="s">
        <v>107</v>
      </c>
      <c r="D73" s="296" t="s">
        <v>124</v>
      </c>
      <c r="E73" s="296">
        <v>6</v>
      </c>
      <c r="F73" s="296" t="s">
        <v>46</v>
      </c>
      <c r="G73" s="296">
        <v>2</v>
      </c>
      <c r="H73" s="296"/>
      <c r="I73" s="296">
        <v>6</v>
      </c>
      <c r="J73" s="296" t="s">
        <v>46</v>
      </c>
      <c r="K73" s="296">
        <v>3</v>
      </c>
      <c r="L73" s="296"/>
      <c r="M73" s="296">
        <v>6</v>
      </c>
      <c r="N73" s="296" t="s">
        <v>46</v>
      </c>
      <c r="O73" s="296">
        <v>1</v>
      </c>
      <c r="P73" s="296"/>
      <c r="Q73" s="296">
        <v>6</v>
      </c>
      <c r="R73" s="296" t="s">
        <v>46</v>
      </c>
      <c r="S73" s="296">
        <v>3</v>
      </c>
      <c r="T73" s="296"/>
      <c r="U73" s="296">
        <v>3</v>
      </c>
      <c r="V73" s="296" t="s">
        <v>46</v>
      </c>
      <c r="W73" s="296">
        <v>3</v>
      </c>
      <c r="X73" s="296"/>
      <c r="Y73" s="296">
        <v>2</v>
      </c>
      <c r="Z73" s="296" t="s">
        <v>46</v>
      </c>
      <c r="AA73" s="296">
        <v>2</v>
      </c>
      <c r="AB73" s="296"/>
      <c r="AC73" s="296">
        <v>6</v>
      </c>
      <c r="AD73" s="296" t="s">
        <v>46</v>
      </c>
      <c r="AE73" s="296">
        <v>5</v>
      </c>
      <c r="AF73" s="296"/>
      <c r="AG73" s="296">
        <v>6</v>
      </c>
      <c r="AH73" s="296" t="s">
        <v>46</v>
      </c>
      <c r="AI73" s="296">
        <v>2</v>
      </c>
      <c r="AJ73" s="296"/>
      <c r="AK73" s="81">
        <v>41</v>
      </c>
      <c r="AL73" s="81" t="s">
        <v>46</v>
      </c>
      <c r="AM73" s="81">
        <v>21</v>
      </c>
      <c r="AN73" s="296"/>
      <c r="AO73" s="296">
        <v>15</v>
      </c>
      <c r="AP73" s="296" t="s">
        <v>297</v>
      </c>
      <c r="AQ73" s="296">
        <v>6</v>
      </c>
      <c r="AR73" s="296" t="s">
        <v>297</v>
      </c>
      <c r="AS73" s="296">
        <v>2</v>
      </c>
      <c r="AT73" s="296" t="s">
        <v>297</v>
      </c>
      <c r="AU73" s="296">
        <v>8</v>
      </c>
      <c r="AV73" s="296" t="s">
        <v>297</v>
      </c>
      <c r="AW73" s="296">
        <v>19</v>
      </c>
      <c r="AX73" s="296" t="s">
        <v>298</v>
      </c>
      <c r="AY73" s="81">
        <v>50</v>
      </c>
      <c r="AZ73" s="81" t="s">
        <v>61</v>
      </c>
      <c r="BA73" s="62"/>
    </row>
    <row r="74" spans="1:53" x14ac:dyDescent="0.25">
      <c r="A74" s="61"/>
      <c r="B74" s="61"/>
      <c r="C74" s="61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62"/>
      <c r="AH74" s="62"/>
      <c r="AI74" s="62"/>
      <c r="AJ74" s="62"/>
      <c r="AK74" s="337"/>
      <c r="AL74" s="337"/>
      <c r="AM74" s="337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337"/>
      <c r="AZ74" s="337"/>
      <c r="BA74" s="62"/>
    </row>
    <row r="75" spans="1:53" ht="15.75" thickBot="1" x14ac:dyDescent="0.3">
      <c r="A75" s="68" t="s">
        <v>104</v>
      </c>
      <c r="B75" s="68" t="s">
        <v>2</v>
      </c>
      <c r="C75" s="68" t="s">
        <v>3</v>
      </c>
      <c r="D75" s="69" t="s">
        <v>59</v>
      </c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 t="s">
        <v>105</v>
      </c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338"/>
      <c r="AL75" s="338"/>
      <c r="AM75" s="338"/>
      <c r="AN75" s="69"/>
      <c r="AO75" s="69"/>
      <c r="AP75" s="69"/>
      <c r="AQ75" s="69"/>
      <c r="AR75" s="69"/>
      <c r="AS75" s="69"/>
      <c r="AT75" s="69" t="s">
        <v>61</v>
      </c>
      <c r="AU75" s="69"/>
      <c r="AV75" s="69"/>
      <c r="AW75" s="69"/>
      <c r="AX75" s="69"/>
      <c r="AY75" s="338"/>
      <c r="AZ75" s="338"/>
      <c r="BA75" s="69" t="s">
        <v>106</v>
      </c>
    </row>
    <row r="76" spans="1:53" ht="15.75" thickTop="1" x14ac:dyDescent="0.25">
      <c r="A76" s="135">
        <v>1</v>
      </c>
      <c r="B76" s="135" t="s">
        <v>121</v>
      </c>
      <c r="C76" s="135" t="s">
        <v>110</v>
      </c>
      <c r="D76" s="296" t="s">
        <v>734</v>
      </c>
      <c r="E76" s="296">
        <v>4</v>
      </c>
      <c r="F76" s="296" t="s">
        <v>46</v>
      </c>
      <c r="G76" s="296">
        <v>2</v>
      </c>
      <c r="H76" s="296"/>
      <c r="I76" s="296">
        <v>5</v>
      </c>
      <c r="J76" s="296" t="s">
        <v>46</v>
      </c>
      <c r="K76" s="296">
        <v>2</v>
      </c>
      <c r="L76" s="296"/>
      <c r="M76" s="296">
        <v>6</v>
      </c>
      <c r="N76" s="296" t="s">
        <v>46</v>
      </c>
      <c r="O76" s="296">
        <v>1</v>
      </c>
      <c r="P76" s="296"/>
      <c r="Q76" s="296">
        <v>3</v>
      </c>
      <c r="R76" s="296" t="s">
        <v>46</v>
      </c>
      <c r="S76" s="296">
        <v>2</v>
      </c>
      <c r="T76" s="296"/>
      <c r="U76" s="296">
        <v>3</v>
      </c>
      <c r="V76" s="296" t="s">
        <v>46</v>
      </c>
      <c r="W76" s="296">
        <v>3</v>
      </c>
      <c r="X76" s="296"/>
      <c r="Y76" s="296">
        <v>5</v>
      </c>
      <c r="Z76" s="296" t="s">
        <v>46</v>
      </c>
      <c r="AA76" s="296">
        <v>3</v>
      </c>
      <c r="AB76" s="296"/>
      <c r="AC76" s="296">
        <v>6</v>
      </c>
      <c r="AD76" s="296" t="s">
        <v>46</v>
      </c>
      <c r="AE76" s="296">
        <v>5</v>
      </c>
      <c r="AF76" s="296"/>
      <c r="AG76" s="296">
        <v>5</v>
      </c>
      <c r="AH76" s="296" t="s">
        <v>46</v>
      </c>
      <c r="AI76" s="296">
        <v>2</v>
      </c>
      <c r="AJ76" s="296"/>
      <c r="AK76" s="81">
        <v>37</v>
      </c>
      <c r="AL76" s="81" t="s">
        <v>46</v>
      </c>
      <c r="AM76" s="81">
        <v>20</v>
      </c>
      <c r="AN76" s="296"/>
      <c r="AO76" s="296">
        <v>13</v>
      </c>
      <c r="AP76" s="296" t="s">
        <v>297</v>
      </c>
      <c r="AQ76" s="296">
        <v>3</v>
      </c>
      <c r="AR76" s="296" t="s">
        <v>297</v>
      </c>
      <c r="AS76" s="296">
        <v>3</v>
      </c>
      <c r="AT76" s="296" t="s">
        <v>297</v>
      </c>
      <c r="AU76" s="296">
        <v>7</v>
      </c>
      <c r="AV76" s="296" t="s">
        <v>297</v>
      </c>
      <c r="AW76" s="296">
        <v>14</v>
      </c>
      <c r="AX76" s="296" t="s">
        <v>298</v>
      </c>
      <c r="AY76" s="81">
        <v>40</v>
      </c>
      <c r="AZ76" s="81" t="s">
        <v>61</v>
      </c>
      <c r="BA76" s="296"/>
    </row>
    <row r="77" spans="1:53" x14ac:dyDescent="0.25">
      <c r="A77" s="341">
        <v>2</v>
      </c>
      <c r="B77" s="67" t="s">
        <v>489</v>
      </c>
      <c r="C77" s="63" t="s">
        <v>110</v>
      </c>
      <c r="D77" s="64" t="s">
        <v>734</v>
      </c>
      <c r="E77" s="64">
        <v>1</v>
      </c>
      <c r="F77" s="333" t="s">
        <v>46</v>
      </c>
      <c r="G77" s="64">
        <v>1</v>
      </c>
      <c r="H77" s="333"/>
      <c r="I77" s="333">
        <v>3</v>
      </c>
      <c r="J77" s="333" t="s">
        <v>46</v>
      </c>
      <c r="K77" s="333">
        <v>2</v>
      </c>
      <c r="L77" s="333"/>
      <c r="M77" s="333">
        <v>5</v>
      </c>
      <c r="N77" s="333" t="s">
        <v>46</v>
      </c>
      <c r="O77" s="64">
        <v>1</v>
      </c>
      <c r="P77" s="64"/>
      <c r="Q77" s="64">
        <v>2</v>
      </c>
      <c r="R77" s="333" t="s">
        <v>46</v>
      </c>
      <c r="S77" s="64">
        <v>1</v>
      </c>
      <c r="T77" s="64"/>
      <c r="U77" s="64">
        <v>3</v>
      </c>
      <c r="V77" s="333" t="s">
        <v>46</v>
      </c>
      <c r="W77" s="64">
        <v>3</v>
      </c>
      <c r="X77" s="64"/>
      <c r="Y77" s="64">
        <v>1</v>
      </c>
      <c r="Z77" s="333" t="s">
        <v>46</v>
      </c>
      <c r="AA77" s="64">
        <v>1</v>
      </c>
      <c r="AB77" s="64"/>
      <c r="AC77" s="64">
        <v>2</v>
      </c>
      <c r="AD77" s="333" t="s">
        <v>46</v>
      </c>
      <c r="AE77" s="64">
        <v>2</v>
      </c>
      <c r="AF77" s="64"/>
      <c r="AG77" s="64">
        <v>2</v>
      </c>
      <c r="AH77" s="333" t="s">
        <v>46</v>
      </c>
      <c r="AI77" s="64">
        <v>2</v>
      </c>
      <c r="AJ77" s="64"/>
      <c r="AK77" s="334">
        <v>19</v>
      </c>
      <c r="AL77" s="335" t="s">
        <v>46</v>
      </c>
      <c r="AM77" s="334">
        <v>13</v>
      </c>
      <c r="AN77" s="336"/>
      <c r="AO77" s="336">
        <v>3</v>
      </c>
      <c r="AP77" s="336" t="s">
        <v>297</v>
      </c>
      <c r="AQ77" s="336">
        <v>0</v>
      </c>
      <c r="AR77" s="336" t="s">
        <v>297</v>
      </c>
      <c r="AS77" s="336">
        <v>0</v>
      </c>
      <c r="AT77" s="336" t="s">
        <v>297</v>
      </c>
      <c r="AU77" s="336">
        <v>1</v>
      </c>
      <c r="AV77" s="336" t="s">
        <v>297</v>
      </c>
      <c r="AW77" s="336">
        <v>3</v>
      </c>
      <c r="AX77" s="336" t="s">
        <v>298</v>
      </c>
      <c r="AY77" s="334">
        <v>7</v>
      </c>
      <c r="AZ77" s="334" t="s">
        <v>61</v>
      </c>
      <c r="BA77" s="296"/>
    </row>
    <row r="78" spans="1:53" x14ac:dyDescent="0.25">
      <c r="A78" s="135"/>
      <c r="B78" s="135"/>
      <c r="C78" s="135"/>
      <c r="D78" s="296"/>
      <c r="E78" s="296"/>
      <c r="F78" s="296"/>
      <c r="G78" s="296"/>
      <c r="H78" s="296"/>
      <c r="I78" s="296"/>
      <c r="J78" s="296"/>
      <c r="K78" s="296"/>
      <c r="L78" s="296"/>
      <c r="M78" s="296"/>
      <c r="N78" s="296"/>
      <c r="O78" s="296"/>
      <c r="P78" s="296"/>
      <c r="Q78" s="296"/>
      <c r="R78" s="296"/>
      <c r="S78" s="296"/>
      <c r="T78" s="296"/>
      <c r="U78" s="296"/>
      <c r="V78" s="296"/>
      <c r="W78" s="296"/>
      <c r="X78" s="296"/>
      <c r="Y78" s="296"/>
      <c r="Z78" s="296"/>
      <c r="AA78" s="296"/>
      <c r="AB78" s="296"/>
      <c r="AC78" s="296"/>
      <c r="AD78" s="296"/>
      <c r="AE78" s="296"/>
      <c r="AF78" s="296"/>
      <c r="AG78" s="296"/>
      <c r="AH78" s="296"/>
      <c r="AI78" s="296"/>
      <c r="AJ78" s="296"/>
      <c r="AK78" s="81"/>
      <c r="AL78" s="81"/>
      <c r="AM78" s="81"/>
      <c r="AN78" s="296"/>
      <c r="AO78" s="296"/>
      <c r="AP78" s="296"/>
      <c r="AQ78" s="296"/>
      <c r="AR78" s="296"/>
      <c r="AS78" s="296"/>
      <c r="AT78" s="296"/>
      <c r="AU78" s="296"/>
      <c r="AV78" s="296"/>
      <c r="AW78" s="296"/>
      <c r="AX78" s="296"/>
      <c r="AY78" s="81"/>
      <c r="AZ78" s="81"/>
      <c r="BA78" s="296"/>
    </row>
    <row r="79" spans="1:53" ht="15.75" thickBot="1" x14ac:dyDescent="0.3">
      <c r="A79" s="68" t="s">
        <v>104</v>
      </c>
      <c r="B79" s="68" t="s">
        <v>2</v>
      </c>
      <c r="C79" s="68" t="s">
        <v>3</v>
      </c>
      <c r="D79" s="69" t="s">
        <v>59</v>
      </c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 t="s">
        <v>105</v>
      </c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338"/>
      <c r="AL79" s="338"/>
      <c r="AM79" s="338"/>
      <c r="AN79" s="69"/>
      <c r="AO79" s="69"/>
      <c r="AP79" s="69"/>
      <c r="AQ79" s="69"/>
      <c r="AR79" s="69"/>
      <c r="AS79" s="69"/>
      <c r="AT79" s="69" t="s">
        <v>61</v>
      </c>
      <c r="AU79" s="69"/>
      <c r="AV79" s="69"/>
      <c r="AW79" s="69"/>
      <c r="AX79" s="69"/>
      <c r="AY79" s="338"/>
      <c r="AZ79" s="338"/>
      <c r="BA79" s="69" t="s">
        <v>106</v>
      </c>
    </row>
    <row r="80" spans="1:53" ht="15.75" thickTop="1" x14ac:dyDescent="0.25">
      <c r="A80" s="135">
        <v>1</v>
      </c>
      <c r="B80" s="135" t="s">
        <v>764</v>
      </c>
      <c r="C80" s="135" t="s">
        <v>107</v>
      </c>
      <c r="D80" s="296" t="s">
        <v>122</v>
      </c>
      <c r="E80" s="296">
        <v>5</v>
      </c>
      <c r="F80" s="296" t="s">
        <v>46</v>
      </c>
      <c r="G80" s="296">
        <v>2</v>
      </c>
      <c r="H80" s="296"/>
      <c r="I80" s="296">
        <v>5</v>
      </c>
      <c r="J80" s="296" t="s">
        <v>46</v>
      </c>
      <c r="K80" s="296">
        <v>3</v>
      </c>
      <c r="L80" s="296"/>
      <c r="M80" s="296">
        <v>6</v>
      </c>
      <c r="N80" s="296" t="s">
        <v>46</v>
      </c>
      <c r="O80" s="296">
        <v>1</v>
      </c>
      <c r="P80" s="296"/>
      <c r="Q80" s="296">
        <v>6</v>
      </c>
      <c r="R80" s="296" t="s">
        <v>46</v>
      </c>
      <c r="S80" s="296">
        <v>3</v>
      </c>
      <c r="T80" s="296"/>
      <c r="U80" s="296">
        <v>6</v>
      </c>
      <c r="V80" s="296" t="s">
        <v>46</v>
      </c>
      <c r="W80" s="296">
        <v>6</v>
      </c>
      <c r="X80" s="296"/>
      <c r="Y80" s="296">
        <v>4</v>
      </c>
      <c r="Z80" s="296" t="s">
        <v>46</v>
      </c>
      <c r="AA80" s="296">
        <v>3</v>
      </c>
      <c r="AB80" s="296"/>
      <c r="AC80" s="296">
        <v>4</v>
      </c>
      <c r="AD80" s="296" t="s">
        <v>46</v>
      </c>
      <c r="AE80" s="296">
        <v>4</v>
      </c>
      <c r="AF80" s="296"/>
      <c r="AG80" s="296">
        <v>5</v>
      </c>
      <c r="AH80" s="296" t="s">
        <v>46</v>
      </c>
      <c r="AI80" s="296">
        <v>2</v>
      </c>
      <c r="AJ80" s="296"/>
      <c r="AK80" s="81">
        <v>41</v>
      </c>
      <c r="AL80" s="81" t="s">
        <v>46</v>
      </c>
      <c r="AM80" s="81">
        <v>24</v>
      </c>
      <c r="AN80" s="296"/>
      <c r="AO80" s="296">
        <v>8</v>
      </c>
      <c r="AP80" s="296" t="s">
        <v>297</v>
      </c>
      <c r="AQ80" s="296">
        <v>5</v>
      </c>
      <c r="AR80" s="296" t="s">
        <v>297</v>
      </c>
      <c r="AS80" s="296">
        <v>3</v>
      </c>
      <c r="AT80" s="296" t="s">
        <v>297</v>
      </c>
      <c r="AU80" s="296">
        <v>1</v>
      </c>
      <c r="AV80" s="296" t="s">
        <v>297</v>
      </c>
      <c r="AW80" s="296">
        <v>9</v>
      </c>
      <c r="AX80" s="296" t="s">
        <v>298</v>
      </c>
      <c r="AY80" s="81">
        <v>26</v>
      </c>
      <c r="AZ80" s="81" t="s">
        <v>61</v>
      </c>
      <c r="BA80" s="62"/>
    </row>
    <row r="81" spans="1:53" x14ac:dyDescent="0.25">
      <c r="A81" s="340">
        <v>2</v>
      </c>
      <c r="B81" s="135" t="s">
        <v>765</v>
      </c>
      <c r="C81" s="135" t="s">
        <v>203</v>
      </c>
      <c r="D81" s="296" t="s">
        <v>122</v>
      </c>
      <c r="E81" s="296">
        <v>3</v>
      </c>
      <c r="F81" s="296" t="s">
        <v>46</v>
      </c>
      <c r="G81" s="296">
        <v>2</v>
      </c>
      <c r="H81" s="296"/>
      <c r="I81" s="296">
        <v>4</v>
      </c>
      <c r="J81" s="296" t="s">
        <v>46</v>
      </c>
      <c r="K81" s="296">
        <v>1</v>
      </c>
      <c r="L81" s="296"/>
      <c r="M81" s="296">
        <v>6</v>
      </c>
      <c r="N81" s="296" t="s">
        <v>46</v>
      </c>
      <c r="O81" s="296">
        <v>1</v>
      </c>
      <c r="P81" s="296"/>
      <c r="Q81" s="296">
        <v>5</v>
      </c>
      <c r="R81" s="296" t="s">
        <v>46</v>
      </c>
      <c r="S81" s="296">
        <v>3</v>
      </c>
      <c r="T81" s="296"/>
      <c r="U81" s="296">
        <v>5</v>
      </c>
      <c r="V81" s="296" t="s">
        <v>46</v>
      </c>
      <c r="W81" s="296">
        <v>5</v>
      </c>
      <c r="X81" s="296"/>
      <c r="Y81" s="296">
        <v>4</v>
      </c>
      <c r="Z81" s="296" t="s">
        <v>46</v>
      </c>
      <c r="AA81" s="296">
        <v>2</v>
      </c>
      <c r="AB81" s="296"/>
      <c r="AC81" s="296">
        <v>3</v>
      </c>
      <c r="AD81" s="296" t="s">
        <v>46</v>
      </c>
      <c r="AE81" s="296">
        <v>2</v>
      </c>
      <c r="AF81" s="296"/>
      <c r="AG81" s="296">
        <v>4</v>
      </c>
      <c r="AH81" s="296" t="s">
        <v>46</v>
      </c>
      <c r="AI81" s="296">
        <v>2</v>
      </c>
      <c r="AJ81" s="296"/>
      <c r="AK81" s="81">
        <v>34</v>
      </c>
      <c r="AL81" s="81" t="s">
        <v>46</v>
      </c>
      <c r="AM81" s="81">
        <v>18</v>
      </c>
      <c r="AN81" s="296"/>
      <c r="AO81" s="296">
        <v>7</v>
      </c>
      <c r="AP81" s="296" t="s">
        <v>297</v>
      </c>
      <c r="AQ81" s="296">
        <v>1</v>
      </c>
      <c r="AR81" s="296" t="s">
        <v>297</v>
      </c>
      <c r="AS81" s="296">
        <v>4</v>
      </c>
      <c r="AT81" s="296" t="s">
        <v>297</v>
      </c>
      <c r="AU81" s="296">
        <v>6</v>
      </c>
      <c r="AV81" s="296" t="s">
        <v>297</v>
      </c>
      <c r="AW81" s="296">
        <v>5</v>
      </c>
      <c r="AX81" s="296" t="s">
        <v>298</v>
      </c>
      <c r="AY81" s="81">
        <v>23</v>
      </c>
      <c r="AZ81" s="81" t="s">
        <v>61</v>
      </c>
      <c r="BA81" s="296"/>
    </row>
    <row r="82" spans="1:53" x14ac:dyDescent="0.25">
      <c r="A82" s="63">
        <v>3</v>
      </c>
      <c r="B82" s="133" t="s">
        <v>137</v>
      </c>
      <c r="C82" s="63" t="s">
        <v>110</v>
      </c>
      <c r="D82" s="64" t="s">
        <v>122</v>
      </c>
      <c r="E82" s="64">
        <v>1</v>
      </c>
      <c r="F82" s="333" t="s">
        <v>46</v>
      </c>
      <c r="G82" s="64">
        <v>1</v>
      </c>
      <c r="H82" s="333"/>
      <c r="I82" s="333">
        <v>6</v>
      </c>
      <c r="J82" s="333" t="s">
        <v>46</v>
      </c>
      <c r="K82" s="333">
        <v>3</v>
      </c>
      <c r="L82" s="333"/>
      <c r="M82" s="333">
        <v>5</v>
      </c>
      <c r="N82" s="333" t="s">
        <v>46</v>
      </c>
      <c r="O82" s="64">
        <v>1</v>
      </c>
      <c r="P82" s="64"/>
      <c r="Q82" s="64">
        <v>5</v>
      </c>
      <c r="R82" s="333" t="s">
        <v>46</v>
      </c>
      <c r="S82" s="64">
        <v>3</v>
      </c>
      <c r="T82" s="64"/>
      <c r="U82" s="64">
        <v>1</v>
      </c>
      <c r="V82" s="333" t="s">
        <v>46</v>
      </c>
      <c r="W82" s="64">
        <v>1</v>
      </c>
      <c r="X82" s="64"/>
      <c r="Y82" s="64">
        <v>4</v>
      </c>
      <c r="Z82" s="333" t="s">
        <v>46</v>
      </c>
      <c r="AA82" s="64">
        <v>4</v>
      </c>
      <c r="AB82" s="64"/>
      <c r="AC82" s="64">
        <v>4</v>
      </c>
      <c r="AD82" s="333" t="s">
        <v>46</v>
      </c>
      <c r="AE82" s="64">
        <v>4</v>
      </c>
      <c r="AF82" s="64"/>
      <c r="AG82" s="64">
        <v>5</v>
      </c>
      <c r="AH82" s="333" t="s">
        <v>46</v>
      </c>
      <c r="AI82" s="64">
        <v>2</v>
      </c>
      <c r="AJ82" s="64"/>
      <c r="AK82" s="334">
        <v>31</v>
      </c>
      <c r="AL82" s="335" t="s">
        <v>46</v>
      </c>
      <c r="AM82" s="334">
        <v>19</v>
      </c>
      <c r="AN82" s="336"/>
      <c r="AO82" s="336">
        <v>16</v>
      </c>
      <c r="AP82" s="336" t="s">
        <v>297</v>
      </c>
      <c r="AQ82" s="336">
        <v>9</v>
      </c>
      <c r="AR82" s="336" t="s">
        <v>297</v>
      </c>
      <c r="AS82" s="336">
        <v>0</v>
      </c>
      <c r="AT82" s="336" t="s">
        <v>297</v>
      </c>
      <c r="AU82" s="336">
        <v>3</v>
      </c>
      <c r="AV82" s="336" t="s">
        <v>297</v>
      </c>
      <c r="AW82" s="336">
        <v>14</v>
      </c>
      <c r="AX82" s="336" t="s">
        <v>298</v>
      </c>
      <c r="AY82" s="334">
        <v>42</v>
      </c>
      <c r="AZ82" s="334" t="s">
        <v>61</v>
      </c>
      <c r="BA82" s="64"/>
    </row>
    <row r="83" spans="1:53" x14ac:dyDescent="0.25">
      <c r="A83" s="135"/>
      <c r="B83" s="135"/>
      <c r="C83" s="135"/>
      <c r="D83" s="296"/>
      <c r="E83" s="296"/>
      <c r="F83" s="296"/>
      <c r="G83" s="296"/>
      <c r="H83" s="296"/>
      <c r="I83" s="296"/>
      <c r="J83" s="296"/>
      <c r="K83" s="296"/>
      <c r="L83" s="296"/>
      <c r="M83" s="296"/>
      <c r="N83" s="296"/>
      <c r="O83" s="296"/>
      <c r="P83" s="296"/>
      <c r="Q83" s="296"/>
      <c r="R83" s="296"/>
      <c r="S83" s="296"/>
      <c r="T83" s="296"/>
      <c r="U83" s="296"/>
      <c r="V83" s="296"/>
      <c r="W83" s="296"/>
      <c r="X83" s="296"/>
      <c r="Y83" s="296"/>
      <c r="Z83" s="296"/>
      <c r="AA83" s="296"/>
      <c r="AB83" s="296"/>
      <c r="AC83" s="296"/>
      <c r="AD83" s="296"/>
      <c r="AE83" s="296"/>
      <c r="AF83" s="296"/>
      <c r="AG83" s="296"/>
      <c r="AH83" s="296"/>
      <c r="AI83" s="296"/>
      <c r="AJ83" s="296"/>
      <c r="AK83" s="81"/>
      <c r="AL83" s="81"/>
      <c r="AM83" s="81"/>
      <c r="AN83" s="296"/>
      <c r="AO83" s="296"/>
      <c r="AP83" s="296"/>
      <c r="AQ83" s="296"/>
      <c r="AR83" s="296"/>
      <c r="AS83" s="296"/>
      <c r="AT83" s="296"/>
      <c r="AU83" s="296"/>
      <c r="AV83" s="296"/>
      <c r="AW83" s="296"/>
      <c r="AX83" s="296"/>
      <c r="AY83" s="81"/>
      <c r="AZ83" s="81"/>
      <c r="BA83" s="296"/>
    </row>
    <row r="84" spans="1:53" ht="15.75" thickBot="1" x14ac:dyDescent="0.3">
      <c r="A84" s="68" t="s">
        <v>104</v>
      </c>
      <c r="B84" s="68" t="s">
        <v>2</v>
      </c>
      <c r="C84" s="68" t="s">
        <v>3</v>
      </c>
      <c r="D84" s="69" t="s">
        <v>59</v>
      </c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 t="s">
        <v>105</v>
      </c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338"/>
      <c r="AL84" s="338"/>
      <c r="AM84" s="338"/>
      <c r="AN84" s="69"/>
      <c r="AO84" s="69"/>
      <c r="AP84" s="69"/>
      <c r="AQ84" s="69"/>
      <c r="AR84" s="69"/>
      <c r="AS84" s="69"/>
      <c r="AT84" s="69" t="s">
        <v>61</v>
      </c>
      <c r="AU84" s="69"/>
      <c r="AV84" s="69"/>
      <c r="AW84" s="69"/>
      <c r="AX84" s="69"/>
      <c r="AY84" s="338"/>
      <c r="AZ84" s="338"/>
      <c r="BA84" s="69" t="s">
        <v>106</v>
      </c>
    </row>
    <row r="85" spans="1:53" ht="15.75" thickTop="1" x14ac:dyDescent="0.25">
      <c r="A85" s="63">
        <v>1</v>
      </c>
      <c r="B85" s="133" t="s">
        <v>75</v>
      </c>
      <c r="C85" s="63" t="s">
        <v>107</v>
      </c>
      <c r="D85" s="64" t="s">
        <v>698</v>
      </c>
      <c r="E85" s="64">
        <v>6</v>
      </c>
      <c r="F85" s="333" t="s">
        <v>46</v>
      </c>
      <c r="G85" s="64">
        <v>2</v>
      </c>
      <c r="H85" s="333"/>
      <c r="I85" s="333">
        <v>6</v>
      </c>
      <c r="J85" s="333" t="s">
        <v>46</v>
      </c>
      <c r="K85" s="333">
        <v>3</v>
      </c>
      <c r="L85" s="333"/>
      <c r="M85" s="333">
        <v>6</v>
      </c>
      <c r="N85" s="333" t="s">
        <v>46</v>
      </c>
      <c r="O85" s="64">
        <v>1</v>
      </c>
      <c r="P85" s="64"/>
      <c r="Q85" s="64">
        <v>6</v>
      </c>
      <c r="R85" s="333" t="s">
        <v>46</v>
      </c>
      <c r="S85" s="64">
        <v>3</v>
      </c>
      <c r="T85" s="64"/>
      <c r="U85" s="64">
        <v>6</v>
      </c>
      <c r="V85" s="333" t="s">
        <v>46</v>
      </c>
      <c r="W85" s="64">
        <v>6</v>
      </c>
      <c r="X85" s="64"/>
      <c r="Y85" s="64">
        <v>6</v>
      </c>
      <c r="Z85" s="333" t="s">
        <v>46</v>
      </c>
      <c r="AA85" s="64">
        <v>4</v>
      </c>
      <c r="AB85" s="64"/>
      <c r="AC85" s="64">
        <v>6</v>
      </c>
      <c r="AD85" s="333" t="s">
        <v>46</v>
      </c>
      <c r="AE85" s="64">
        <v>5</v>
      </c>
      <c r="AF85" s="64"/>
      <c r="AG85" s="64">
        <v>6</v>
      </c>
      <c r="AH85" s="333" t="s">
        <v>46</v>
      </c>
      <c r="AI85" s="64">
        <v>2</v>
      </c>
      <c r="AJ85" s="64"/>
      <c r="AK85" s="334">
        <v>48</v>
      </c>
      <c r="AL85" s="335" t="s">
        <v>46</v>
      </c>
      <c r="AM85" s="334">
        <v>26</v>
      </c>
      <c r="AN85" s="336"/>
      <c r="AO85" s="336">
        <v>16</v>
      </c>
      <c r="AP85" s="336" t="s">
        <v>297</v>
      </c>
      <c r="AQ85" s="336">
        <v>10</v>
      </c>
      <c r="AR85" s="336" t="s">
        <v>297</v>
      </c>
      <c r="AS85" s="336">
        <v>7</v>
      </c>
      <c r="AT85" s="336" t="s">
        <v>297</v>
      </c>
      <c r="AU85" s="336">
        <v>7</v>
      </c>
      <c r="AV85" s="336" t="s">
        <v>297</v>
      </c>
      <c r="AW85" s="336">
        <v>26</v>
      </c>
      <c r="AX85" s="336" t="s">
        <v>298</v>
      </c>
      <c r="AY85" s="334">
        <v>66</v>
      </c>
      <c r="AZ85" s="334" t="s">
        <v>61</v>
      </c>
      <c r="BA85" s="64" t="s">
        <v>116</v>
      </c>
    </row>
    <row r="86" spans="1:53" x14ac:dyDescent="0.25">
      <c r="A86" s="63">
        <v>2</v>
      </c>
      <c r="B86" s="133" t="s">
        <v>79</v>
      </c>
      <c r="C86" s="63" t="s">
        <v>203</v>
      </c>
      <c r="D86" s="64" t="s">
        <v>698</v>
      </c>
      <c r="E86" s="64">
        <v>6</v>
      </c>
      <c r="F86" s="333" t="s">
        <v>46</v>
      </c>
      <c r="G86" s="64">
        <v>2</v>
      </c>
      <c r="H86" s="333"/>
      <c r="I86" s="333">
        <v>6</v>
      </c>
      <c r="J86" s="333" t="s">
        <v>46</v>
      </c>
      <c r="K86" s="333">
        <v>3</v>
      </c>
      <c r="L86" s="333"/>
      <c r="M86" s="333">
        <v>6</v>
      </c>
      <c r="N86" s="333" t="s">
        <v>46</v>
      </c>
      <c r="O86" s="64">
        <v>1</v>
      </c>
      <c r="P86" s="64"/>
      <c r="Q86" s="64">
        <v>6</v>
      </c>
      <c r="R86" s="333" t="s">
        <v>46</v>
      </c>
      <c r="S86" s="64">
        <v>3</v>
      </c>
      <c r="T86" s="64"/>
      <c r="U86" s="64">
        <v>6</v>
      </c>
      <c r="V86" s="333" t="s">
        <v>46</v>
      </c>
      <c r="W86" s="64">
        <v>6</v>
      </c>
      <c r="X86" s="64"/>
      <c r="Y86" s="64">
        <v>6</v>
      </c>
      <c r="Z86" s="333" t="s">
        <v>46</v>
      </c>
      <c r="AA86" s="64">
        <v>4</v>
      </c>
      <c r="AB86" s="64"/>
      <c r="AC86" s="64">
        <v>6</v>
      </c>
      <c r="AD86" s="333" t="s">
        <v>46</v>
      </c>
      <c r="AE86" s="64">
        <v>5</v>
      </c>
      <c r="AF86" s="64"/>
      <c r="AG86" s="64">
        <v>6</v>
      </c>
      <c r="AH86" s="333" t="s">
        <v>46</v>
      </c>
      <c r="AI86" s="64">
        <v>2</v>
      </c>
      <c r="AJ86" s="64"/>
      <c r="AK86" s="334">
        <v>48</v>
      </c>
      <c r="AL86" s="335" t="s">
        <v>46</v>
      </c>
      <c r="AM86" s="334">
        <v>26</v>
      </c>
      <c r="AN86" s="336"/>
      <c r="AO86" s="336">
        <v>14</v>
      </c>
      <c r="AP86" s="336" t="s">
        <v>297</v>
      </c>
      <c r="AQ86" s="336">
        <v>7</v>
      </c>
      <c r="AR86" s="336" t="s">
        <v>297</v>
      </c>
      <c r="AS86" s="336">
        <v>7</v>
      </c>
      <c r="AT86" s="336" t="s">
        <v>297</v>
      </c>
      <c r="AU86" s="336">
        <v>7</v>
      </c>
      <c r="AV86" s="336" t="s">
        <v>297</v>
      </c>
      <c r="AW86" s="336">
        <v>24</v>
      </c>
      <c r="AX86" s="336" t="s">
        <v>298</v>
      </c>
      <c r="AY86" s="334">
        <v>59</v>
      </c>
      <c r="AZ86" s="334" t="s">
        <v>61</v>
      </c>
      <c r="BA86" s="64" t="s">
        <v>116</v>
      </c>
    </row>
    <row r="87" spans="1:53" x14ac:dyDescent="0.25">
      <c r="A87" s="63">
        <v>3</v>
      </c>
      <c r="B87" s="133" t="s">
        <v>119</v>
      </c>
      <c r="C87" s="63" t="s">
        <v>113</v>
      </c>
      <c r="D87" s="64" t="s">
        <v>698</v>
      </c>
      <c r="E87" s="64">
        <v>6</v>
      </c>
      <c r="F87" s="333" t="s">
        <v>46</v>
      </c>
      <c r="G87" s="64">
        <v>2</v>
      </c>
      <c r="H87" s="333"/>
      <c r="I87" s="333">
        <v>6</v>
      </c>
      <c r="J87" s="333" t="s">
        <v>46</v>
      </c>
      <c r="K87" s="333">
        <v>3</v>
      </c>
      <c r="L87" s="333"/>
      <c r="M87" s="333">
        <v>6</v>
      </c>
      <c r="N87" s="333" t="s">
        <v>46</v>
      </c>
      <c r="O87" s="64">
        <v>1</v>
      </c>
      <c r="P87" s="64"/>
      <c r="Q87" s="64">
        <v>5</v>
      </c>
      <c r="R87" s="333" t="s">
        <v>46</v>
      </c>
      <c r="S87" s="64">
        <v>2</v>
      </c>
      <c r="T87" s="64"/>
      <c r="U87" s="64">
        <v>6</v>
      </c>
      <c r="V87" s="333" t="s">
        <v>46</v>
      </c>
      <c r="W87" s="64">
        <v>6</v>
      </c>
      <c r="X87" s="64"/>
      <c r="Y87" s="64">
        <v>6</v>
      </c>
      <c r="Z87" s="333" t="s">
        <v>46</v>
      </c>
      <c r="AA87" s="64">
        <v>4</v>
      </c>
      <c r="AB87" s="64"/>
      <c r="AC87" s="64">
        <v>5</v>
      </c>
      <c r="AD87" s="333" t="s">
        <v>46</v>
      </c>
      <c r="AE87" s="64">
        <v>4</v>
      </c>
      <c r="AF87" s="64"/>
      <c r="AG87" s="64">
        <v>6</v>
      </c>
      <c r="AH87" s="333" t="s">
        <v>46</v>
      </c>
      <c r="AI87" s="64">
        <v>2</v>
      </c>
      <c r="AJ87" s="64"/>
      <c r="AK87" s="334">
        <v>46</v>
      </c>
      <c r="AL87" s="335" t="s">
        <v>46</v>
      </c>
      <c r="AM87" s="334">
        <v>24</v>
      </c>
      <c r="AN87" s="336"/>
      <c r="AO87" s="336">
        <v>17</v>
      </c>
      <c r="AP87" s="336" t="s">
        <v>297</v>
      </c>
      <c r="AQ87" s="336">
        <v>12</v>
      </c>
      <c r="AR87" s="336" t="s">
        <v>297</v>
      </c>
      <c r="AS87" s="336">
        <v>5</v>
      </c>
      <c r="AT87" s="336" t="s">
        <v>297</v>
      </c>
      <c r="AU87" s="336">
        <v>6</v>
      </c>
      <c r="AV87" s="336" t="s">
        <v>297</v>
      </c>
      <c r="AW87" s="336">
        <v>24</v>
      </c>
      <c r="AX87" s="336" t="s">
        <v>298</v>
      </c>
      <c r="AY87" s="334">
        <v>64</v>
      </c>
      <c r="AZ87" s="334" t="s">
        <v>61</v>
      </c>
      <c r="BA87" s="64"/>
    </row>
    <row r="88" spans="1:53" x14ac:dyDescent="0.25">
      <c r="A88" s="63">
        <v>4</v>
      </c>
      <c r="B88" s="133" t="s">
        <v>72</v>
      </c>
      <c r="C88" s="63" t="s">
        <v>107</v>
      </c>
      <c r="D88" s="64" t="s">
        <v>698</v>
      </c>
      <c r="E88" s="64">
        <v>6</v>
      </c>
      <c r="F88" s="333" t="s">
        <v>46</v>
      </c>
      <c r="G88" s="64">
        <v>2</v>
      </c>
      <c r="H88" s="333"/>
      <c r="I88" s="333">
        <v>6</v>
      </c>
      <c r="J88" s="333" t="s">
        <v>46</v>
      </c>
      <c r="K88" s="333">
        <v>3</v>
      </c>
      <c r="L88" s="333"/>
      <c r="M88" s="333">
        <v>6</v>
      </c>
      <c r="N88" s="333" t="s">
        <v>46</v>
      </c>
      <c r="O88" s="64">
        <v>1</v>
      </c>
      <c r="P88" s="64"/>
      <c r="Q88" s="64">
        <v>6</v>
      </c>
      <c r="R88" s="333" t="s">
        <v>46</v>
      </c>
      <c r="S88" s="64">
        <v>3</v>
      </c>
      <c r="T88" s="64"/>
      <c r="U88" s="64">
        <v>6</v>
      </c>
      <c r="V88" s="333" t="s">
        <v>46</v>
      </c>
      <c r="W88" s="64">
        <v>6</v>
      </c>
      <c r="X88" s="64"/>
      <c r="Y88" s="64">
        <v>3</v>
      </c>
      <c r="Z88" s="333" t="s">
        <v>46</v>
      </c>
      <c r="AA88" s="64">
        <v>2</v>
      </c>
      <c r="AB88" s="64"/>
      <c r="AC88" s="64">
        <v>6</v>
      </c>
      <c r="AD88" s="333" t="s">
        <v>46</v>
      </c>
      <c r="AE88" s="64">
        <v>5</v>
      </c>
      <c r="AF88" s="64"/>
      <c r="AG88" s="64">
        <v>5</v>
      </c>
      <c r="AH88" s="333" t="s">
        <v>46</v>
      </c>
      <c r="AI88" s="64">
        <v>2</v>
      </c>
      <c r="AJ88" s="64"/>
      <c r="AK88" s="334">
        <v>44</v>
      </c>
      <c r="AL88" s="335" t="s">
        <v>46</v>
      </c>
      <c r="AM88" s="334">
        <v>24</v>
      </c>
      <c r="AN88" s="336"/>
      <c r="AO88" s="336">
        <v>8</v>
      </c>
      <c r="AP88" s="336" t="s">
        <v>297</v>
      </c>
      <c r="AQ88" s="336">
        <v>11</v>
      </c>
      <c r="AR88" s="336" t="s">
        <v>297</v>
      </c>
      <c r="AS88" s="336">
        <v>9</v>
      </c>
      <c r="AT88" s="336" t="s">
        <v>297</v>
      </c>
      <c r="AU88" s="336">
        <v>7</v>
      </c>
      <c r="AV88" s="336" t="s">
        <v>297</v>
      </c>
      <c r="AW88" s="336">
        <v>12</v>
      </c>
      <c r="AX88" s="336" t="s">
        <v>298</v>
      </c>
      <c r="AY88" s="334">
        <v>47</v>
      </c>
      <c r="AZ88" s="334" t="s">
        <v>61</v>
      </c>
      <c r="BA88" s="64"/>
    </row>
    <row r="89" spans="1:53" x14ac:dyDescent="0.25">
      <c r="A89" s="63">
        <v>5</v>
      </c>
      <c r="B89" s="133" t="s">
        <v>270</v>
      </c>
      <c r="C89" s="63" t="s">
        <v>107</v>
      </c>
      <c r="D89" s="64" t="s">
        <v>698</v>
      </c>
      <c r="E89" s="64">
        <v>5</v>
      </c>
      <c r="F89" s="333" t="s">
        <v>46</v>
      </c>
      <c r="G89" s="64">
        <v>2</v>
      </c>
      <c r="H89" s="333"/>
      <c r="I89" s="333">
        <v>4</v>
      </c>
      <c r="J89" s="333" t="s">
        <v>46</v>
      </c>
      <c r="K89" s="333">
        <v>3</v>
      </c>
      <c r="L89" s="333"/>
      <c r="M89" s="333">
        <v>6</v>
      </c>
      <c r="N89" s="333" t="s">
        <v>46</v>
      </c>
      <c r="O89" s="64">
        <v>1</v>
      </c>
      <c r="P89" s="64"/>
      <c r="Q89" s="64">
        <v>5</v>
      </c>
      <c r="R89" s="333" t="s">
        <v>46</v>
      </c>
      <c r="S89" s="64">
        <v>3</v>
      </c>
      <c r="T89" s="64"/>
      <c r="U89" s="64">
        <v>6</v>
      </c>
      <c r="V89" s="333" t="s">
        <v>46</v>
      </c>
      <c r="W89" s="64">
        <v>6</v>
      </c>
      <c r="X89" s="64"/>
      <c r="Y89" s="64">
        <v>6</v>
      </c>
      <c r="Z89" s="333" t="s">
        <v>46</v>
      </c>
      <c r="AA89" s="64">
        <v>4</v>
      </c>
      <c r="AB89" s="64"/>
      <c r="AC89" s="64">
        <v>6</v>
      </c>
      <c r="AD89" s="333" t="s">
        <v>46</v>
      </c>
      <c r="AE89" s="64">
        <v>5</v>
      </c>
      <c r="AF89" s="64"/>
      <c r="AG89" s="64">
        <v>5</v>
      </c>
      <c r="AH89" s="333" t="s">
        <v>46</v>
      </c>
      <c r="AI89" s="64">
        <v>2</v>
      </c>
      <c r="AJ89" s="64"/>
      <c r="AK89" s="334">
        <v>43</v>
      </c>
      <c r="AL89" s="335" t="s">
        <v>46</v>
      </c>
      <c r="AM89" s="334">
        <v>26</v>
      </c>
      <c r="AN89" s="336"/>
      <c r="AO89" s="336">
        <v>8</v>
      </c>
      <c r="AP89" s="336" t="s">
        <v>297</v>
      </c>
      <c r="AQ89" s="336">
        <v>6</v>
      </c>
      <c r="AR89" s="336" t="s">
        <v>297</v>
      </c>
      <c r="AS89" s="336">
        <v>7</v>
      </c>
      <c r="AT89" s="336" t="s">
        <v>297</v>
      </c>
      <c r="AU89" s="336">
        <v>6</v>
      </c>
      <c r="AV89" s="336" t="s">
        <v>297</v>
      </c>
      <c r="AW89" s="336">
        <v>12</v>
      </c>
      <c r="AX89" s="336" t="s">
        <v>298</v>
      </c>
      <c r="AY89" s="334">
        <v>39</v>
      </c>
      <c r="AZ89" s="334" t="s">
        <v>61</v>
      </c>
      <c r="BA89" s="64"/>
    </row>
    <row r="90" spans="1:53" x14ac:dyDescent="0.25">
      <c r="A90" s="63">
        <v>6</v>
      </c>
      <c r="B90" s="133" t="s">
        <v>80</v>
      </c>
      <c r="C90" s="63" t="s">
        <v>107</v>
      </c>
      <c r="D90" s="64" t="s">
        <v>698</v>
      </c>
      <c r="E90" s="64">
        <v>3</v>
      </c>
      <c r="F90" s="333" t="s">
        <v>46</v>
      </c>
      <c r="G90" s="64">
        <v>2</v>
      </c>
      <c r="H90" s="333"/>
      <c r="I90" s="333">
        <v>6</v>
      </c>
      <c r="J90" s="333" t="s">
        <v>46</v>
      </c>
      <c r="K90" s="333">
        <v>3</v>
      </c>
      <c r="L90" s="333"/>
      <c r="M90" s="333">
        <v>6</v>
      </c>
      <c r="N90" s="333" t="s">
        <v>46</v>
      </c>
      <c r="O90" s="64">
        <v>1</v>
      </c>
      <c r="P90" s="64"/>
      <c r="Q90" s="64">
        <v>6</v>
      </c>
      <c r="R90" s="333" t="s">
        <v>46</v>
      </c>
      <c r="S90" s="64">
        <v>3</v>
      </c>
      <c r="T90" s="64"/>
      <c r="U90" s="64">
        <v>6</v>
      </c>
      <c r="V90" s="333" t="s">
        <v>46</v>
      </c>
      <c r="W90" s="64">
        <v>6</v>
      </c>
      <c r="X90" s="64"/>
      <c r="Y90" s="64">
        <v>5</v>
      </c>
      <c r="Z90" s="333" t="s">
        <v>46</v>
      </c>
      <c r="AA90" s="64">
        <v>4</v>
      </c>
      <c r="AB90" s="64"/>
      <c r="AC90" s="64">
        <v>3</v>
      </c>
      <c r="AD90" s="333" t="s">
        <v>46</v>
      </c>
      <c r="AE90" s="64">
        <v>2</v>
      </c>
      <c r="AF90" s="64"/>
      <c r="AG90" s="64">
        <v>6</v>
      </c>
      <c r="AH90" s="333" t="s">
        <v>46</v>
      </c>
      <c r="AI90" s="64">
        <v>2</v>
      </c>
      <c r="AJ90" s="64"/>
      <c r="AK90" s="334">
        <v>41</v>
      </c>
      <c r="AL90" s="335" t="s">
        <v>46</v>
      </c>
      <c r="AM90" s="334">
        <v>23</v>
      </c>
      <c r="AN90" s="336"/>
      <c r="AO90" s="336">
        <v>11</v>
      </c>
      <c r="AP90" s="336" t="s">
        <v>297</v>
      </c>
      <c r="AQ90" s="336">
        <v>11</v>
      </c>
      <c r="AR90" s="336" t="s">
        <v>297</v>
      </c>
      <c r="AS90" s="336">
        <v>6</v>
      </c>
      <c r="AT90" s="336" t="s">
        <v>297</v>
      </c>
      <c r="AU90" s="336">
        <v>8</v>
      </c>
      <c r="AV90" s="336" t="s">
        <v>297</v>
      </c>
      <c r="AW90" s="336">
        <v>25</v>
      </c>
      <c r="AX90" s="336" t="s">
        <v>298</v>
      </c>
      <c r="AY90" s="334">
        <v>61</v>
      </c>
      <c r="AZ90" s="334" t="s">
        <v>61</v>
      </c>
      <c r="BA90" s="64"/>
    </row>
    <row r="91" spans="1:53" x14ac:dyDescent="0.25">
      <c r="A91" s="61"/>
      <c r="B91" s="61"/>
      <c r="C91" s="61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2"/>
      <c r="AA91" s="62"/>
      <c r="AB91" s="62"/>
      <c r="AC91" s="62"/>
      <c r="AD91" s="62"/>
      <c r="AE91" s="62"/>
      <c r="AF91" s="62"/>
      <c r="AG91" s="62"/>
      <c r="AH91" s="62"/>
      <c r="AI91" s="62"/>
      <c r="AJ91" s="62"/>
      <c r="AK91" s="337"/>
      <c r="AL91" s="337"/>
      <c r="AM91" s="337"/>
      <c r="AN91" s="62"/>
      <c r="AO91" s="62"/>
      <c r="AP91" s="62"/>
      <c r="AQ91" s="62"/>
      <c r="AR91" s="62"/>
      <c r="AS91" s="62"/>
      <c r="AT91" s="62"/>
      <c r="AU91" s="62"/>
      <c r="AV91" s="62"/>
      <c r="AW91" s="62"/>
      <c r="AX91" s="62"/>
      <c r="AY91" s="337"/>
      <c r="AZ91" s="337"/>
      <c r="BA91" s="62"/>
    </row>
    <row r="92" spans="1:53" x14ac:dyDescent="0.25">
      <c r="A92" s="61"/>
      <c r="B92" s="61"/>
      <c r="C92" s="61"/>
      <c r="D92" s="62"/>
      <c r="E92" s="62"/>
      <c r="F92" s="62"/>
      <c r="G92" s="62"/>
      <c r="H92" s="62"/>
      <c r="I92" s="62"/>
      <c r="J92" s="62"/>
      <c r="K92" s="62"/>
      <c r="L92" s="62"/>
      <c r="M92" s="62"/>
      <c r="N92" s="62"/>
      <c r="O92" s="62"/>
      <c r="P92" s="62"/>
      <c r="Q92" s="62"/>
      <c r="R92" s="62"/>
      <c r="S92" s="62"/>
      <c r="T92" s="62"/>
      <c r="U92" s="62"/>
      <c r="V92" s="62"/>
      <c r="W92" s="62"/>
      <c r="X92" s="62"/>
      <c r="Y92" s="62"/>
      <c r="Z92" s="62"/>
      <c r="AA92" s="62"/>
      <c r="AB92" s="62"/>
      <c r="AC92" s="62"/>
      <c r="AD92" s="62"/>
      <c r="AE92" s="62"/>
      <c r="AF92" s="62"/>
      <c r="AG92" s="62"/>
      <c r="AH92" s="62"/>
      <c r="AI92" s="62"/>
      <c r="AJ92" s="62"/>
      <c r="AK92" s="337"/>
      <c r="AL92" s="337"/>
      <c r="AM92" s="337"/>
      <c r="AN92" s="62"/>
      <c r="AO92" s="62"/>
      <c r="AP92" s="62"/>
      <c r="AQ92" s="62"/>
      <c r="AR92" s="62"/>
      <c r="AS92" s="62"/>
      <c r="AT92" s="62"/>
      <c r="AU92" s="62"/>
      <c r="AV92" s="62"/>
      <c r="AW92" s="62"/>
      <c r="AX92" s="62"/>
      <c r="AY92" s="337"/>
      <c r="AZ92" s="337"/>
      <c r="BA92" s="62"/>
    </row>
    <row r="93" spans="1:53" ht="15.75" thickBot="1" x14ac:dyDescent="0.3">
      <c r="A93" s="68" t="s">
        <v>104</v>
      </c>
      <c r="B93" s="68" t="s">
        <v>2</v>
      </c>
      <c r="C93" s="68" t="s">
        <v>3</v>
      </c>
      <c r="D93" s="69" t="s">
        <v>59</v>
      </c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69"/>
      <c r="P93" s="69"/>
      <c r="Q93" s="69"/>
      <c r="R93" s="69"/>
      <c r="S93" s="69"/>
      <c r="T93" s="69"/>
      <c r="U93" s="69"/>
      <c r="V93" s="69"/>
      <c r="W93" s="69"/>
      <c r="X93" s="69" t="s">
        <v>105</v>
      </c>
      <c r="Y93" s="69"/>
      <c r="Z93" s="69"/>
      <c r="AA93" s="69"/>
      <c r="AB93" s="69"/>
      <c r="AC93" s="69"/>
      <c r="AD93" s="69"/>
      <c r="AE93" s="69"/>
      <c r="AF93" s="69"/>
      <c r="AG93" s="69"/>
      <c r="AH93" s="69"/>
      <c r="AI93" s="69"/>
      <c r="AJ93" s="69"/>
      <c r="AK93" s="338"/>
      <c r="AL93" s="338"/>
      <c r="AM93" s="338"/>
      <c r="AN93" s="69"/>
      <c r="AO93" s="69"/>
      <c r="AP93" s="69"/>
      <c r="AQ93" s="69"/>
      <c r="AR93" s="69"/>
      <c r="AS93" s="69"/>
      <c r="AT93" s="69" t="s">
        <v>61</v>
      </c>
      <c r="AU93" s="69"/>
      <c r="AV93" s="69"/>
      <c r="AW93" s="69"/>
      <c r="AX93" s="69"/>
      <c r="AY93" s="338"/>
      <c r="AZ93" s="338"/>
      <c r="BA93" s="69" t="s">
        <v>106</v>
      </c>
    </row>
    <row r="94" spans="1:53" ht="15.75" thickTop="1" x14ac:dyDescent="0.25">
      <c r="A94" s="63">
        <v>1</v>
      </c>
      <c r="B94" s="133" t="s">
        <v>55</v>
      </c>
      <c r="C94" s="63" t="s">
        <v>203</v>
      </c>
      <c r="D94" s="64" t="s">
        <v>94</v>
      </c>
      <c r="E94" s="64">
        <v>5</v>
      </c>
      <c r="F94" s="333" t="s">
        <v>46</v>
      </c>
      <c r="G94" s="64">
        <v>2</v>
      </c>
      <c r="H94" s="333"/>
      <c r="I94" s="333">
        <v>6</v>
      </c>
      <c r="J94" s="333" t="s">
        <v>46</v>
      </c>
      <c r="K94" s="333">
        <v>3</v>
      </c>
      <c r="L94" s="333"/>
      <c r="M94" s="333">
        <v>5</v>
      </c>
      <c r="N94" s="333" t="s">
        <v>46</v>
      </c>
      <c r="O94" s="64">
        <v>1</v>
      </c>
      <c r="P94" s="64"/>
      <c r="Q94" s="64">
        <v>5</v>
      </c>
      <c r="R94" s="333" t="s">
        <v>46</v>
      </c>
      <c r="S94" s="64">
        <v>2</v>
      </c>
      <c r="T94" s="64"/>
      <c r="U94" s="64">
        <v>6</v>
      </c>
      <c r="V94" s="333" t="s">
        <v>46</v>
      </c>
      <c r="W94" s="64">
        <v>6</v>
      </c>
      <c r="X94" s="64"/>
      <c r="Y94" s="64">
        <v>6</v>
      </c>
      <c r="Z94" s="333" t="s">
        <v>46</v>
      </c>
      <c r="AA94" s="64">
        <v>4</v>
      </c>
      <c r="AB94" s="64"/>
      <c r="AC94" s="64">
        <v>6</v>
      </c>
      <c r="AD94" s="333" t="s">
        <v>46</v>
      </c>
      <c r="AE94" s="64">
        <v>5</v>
      </c>
      <c r="AF94" s="64"/>
      <c r="AG94" s="64">
        <v>5</v>
      </c>
      <c r="AH94" s="333" t="s">
        <v>46</v>
      </c>
      <c r="AI94" s="64">
        <v>2</v>
      </c>
      <c r="AJ94" s="64"/>
      <c r="AK94" s="334">
        <f>SUM(AG94+AC94+Y94+U94+Q94+M94+I94+E94)</f>
        <v>44</v>
      </c>
      <c r="AL94" s="335" t="s">
        <v>46</v>
      </c>
      <c r="AM94" s="334">
        <f>SUM(AI94+AE94+AA94+W94+S94+O94+K94+G94)</f>
        <v>25</v>
      </c>
      <c r="AN94" s="336"/>
      <c r="AO94" s="336">
        <v>8</v>
      </c>
      <c r="AP94" s="336" t="s">
        <v>297</v>
      </c>
      <c r="AQ94" s="336">
        <v>9</v>
      </c>
      <c r="AR94" s="336" t="s">
        <v>297</v>
      </c>
      <c r="AS94" s="336">
        <v>8</v>
      </c>
      <c r="AT94" s="336" t="s">
        <v>297</v>
      </c>
      <c r="AU94" s="336">
        <v>10</v>
      </c>
      <c r="AV94" s="336" t="s">
        <v>297</v>
      </c>
      <c r="AW94" s="336">
        <v>11</v>
      </c>
      <c r="AX94" s="336" t="s">
        <v>298</v>
      </c>
      <c r="AY94" s="334">
        <f>SUM(AO94+AQ94+AS94+AU94+AW94)</f>
        <v>46</v>
      </c>
      <c r="AZ94" s="334" t="s">
        <v>61</v>
      </c>
      <c r="BA94" s="64" t="s">
        <v>116</v>
      </c>
    </row>
    <row r="95" spans="1:53" x14ac:dyDescent="0.25">
      <c r="A95" s="63">
        <v>2</v>
      </c>
      <c r="B95" s="67" t="s">
        <v>235</v>
      </c>
      <c r="C95" s="63" t="s">
        <v>113</v>
      </c>
      <c r="D95" s="64" t="s">
        <v>94</v>
      </c>
      <c r="E95" s="64">
        <v>3</v>
      </c>
      <c r="F95" s="333" t="s">
        <v>46</v>
      </c>
      <c r="G95" s="64">
        <v>2</v>
      </c>
      <c r="H95" s="333"/>
      <c r="I95" s="333">
        <v>5</v>
      </c>
      <c r="J95" s="333" t="s">
        <v>46</v>
      </c>
      <c r="K95" s="333">
        <v>3</v>
      </c>
      <c r="L95" s="333"/>
      <c r="M95" s="333">
        <v>6</v>
      </c>
      <c r="N95" s="333" t="s">
        <v>46</v>
      </c>
      <c r="O95" s="64">
        <v>1</v>
      </c>
      <c r="P95" s="64"/>
      <c r="Q95" s="64">
        <v>4</v>
      </c>
      <c r="R95" s="333" t="s">
        <v>46</v>
      </c>
      <c r="S95" s="64">
        <v>3</v>
      </c>
      <c r="T95" s="64"/>
      <c r="U95" s="64">
        <v>6</v>
      </c>
      <c r="V95" s="333" t="s">
        <v>46</v>
      </c>
      <c r="W95" s="64">
        <v>6</v>
      </c>
      <c r="X95" s="64"/>
      <c r="Y95" s="64">
        <v>6</v>
      </c>
      <c r="Z95" s="333" t="s">
        <v>46</v>
      </c>
      <c r="AA95" s="64">
        <v>4</v>
      </c>
      <c r="AB95" s="64"/>
      <c r="AC95" s="64">
        <v>6</v>
      </c>
      <c r="AD95" s="333" t="s">
        <v>46</v>
      </c>
      <c r="AE95" s="64">
        <v>5</v>
      </c>
      <c r="AF95" s="64"/>
      <c r="AG95" s="64">
        <v>6</v>
      </c>
      <c r="AH95" s="333" t="s">
        <v>46</v>
      </c>
      <c r="AI95" s="64">
        <v>2</v>
      </c>
      <c r="AJ95" s="64"/>
      <c r="AK95" s="334">
        <f>SUM(AG95+AC95+Y95+U95+Q95+M95+I95+E95)</f>
        <v>42</v>
      </c>
      <c r="AL95" s="335" t="s">
        <v>46</v>
      </c>
      <c r="AM95" s="334">
        <f>SUM(AI95+AE95+AA95+W95+S95+O95+K95+G95)</f>
        <v>26</v>
      </c>
      <c r="AN95" s="336"/>
      <c r="AO95" s="336">
        <v>9</v>
      </c>
      <c r="AP95" s="336" t="s">
        <v>297</v>
      </c>
      <c r="AQ95" s="336">
        <v>3</v>
      </c>
      <c r="AR95" s="336" t="s">
        <v>297</v>
      </c>
      <c r="AS95" s="336">
        <v>8</v>
      </c>
      <c r="AT95" s="336" t="s">
        <v>297</v>
      </c>
      <c r="AU95" s="336">
        <v>8</v>
      </c>
      <c r="AV95" s="336" t="s">
        <v>297</v>
      </c>
      <c r="AW95" s="336">
        <v>14</v>
      </c>
      <c r="AX95" s="336" t="s">
        <v>298</v>
      </c>
      <c r="AY95" s="334">
        <f>SUM(AO95+AQ95+AS95+AU95+AW95)</f>
        <v>42</v>
      </c>
      <c r="AZ95" s="334" t="s">
        <v>61</v>
      </c>
      <c r="BA95" s="336" t="s">
        <v>116</v>
      </c>
    </row>
    <row r="96" spans="1:53" x14ac:dyDescent="0.25">
      <c r="A96" s="63">
        <v>3</v>
      </c>
      <c r="B96" s="67" t="s">
        <v>81</v>
      </c>
      <c r="C96" s="63" t="s">
        <v>203</v>
      </c>
      <c r="D96" s="64" t="s">
        <v>94</v>
      </c>
      <c r="E96" s="64">
        <v>2</v>
      </c>
      <c r="F96" s="333" t="s">
        <v>46</v>
      </c>
      <c r="G96" s="64">
        <v>1</v>
      </c>
      <c r="H96" s="333"/>
      <c r="I96" s="333">
        <v>2</v>
      </c>
      <c r="J96" s="333" t="s">
        <v>46</v>
      </c>
      <c r="K96" s="333">
        <v>2</v>
      </c>
      <c r="L96" s="333"/>
      <c r="M96" s="333">
        <v>6</v>
      </c>
      <c r="N96" s="333" t="s">
        <v>46</v>
      </c>
      <c r="O96" s="64">
        <v>1</v>
      </c>
      <c r="P96" s="64"/>
      <c r="Q96" s="64">
        <v>5</v>
      </c>
      <c r="R96" s="333" t="s">
        <v>46</v>
      </c>
      <c r="S96" s="64">
        <v>3</v>
      </c>
      <c r="T96" s="64"/>
      <c r="U96" s="64">
        <v>6</v>
      </c>
      <c r="V96" s="333" t="s">
        <v>46</v>
      </c>
      <c r="W96" s="64">
        <v>6</v>
      </c>
      <c r="X96" s="64"/>
      <c r="Y96" s="64">
        <v>4</v>
      </c>
      <c r="Z96" s="333" t="s">
        <v>46</v>
      </c>
      <c r="AA96" s="64">
        <v>2</v>
      </c>
      <c r="AB96" s="64"/>
      <c r="AC96" s="64">
        <v>6</v>
      </c>
      <c r="AD96" s="333" t="s">
        <v>46</v>
      </c>
      <c r="AE96" s="64">
        <v>5</v>
      </c>
      <c r="AF96" s="64"/>
      <c r="AG96" s="64">
        <v>6</v>
      </c>
      <c r="AH96" s="333" t="s">
        <v>46</v>
      </c>
      <c r="AI96" s="64">
        <v>2</v>
      </c>
      <c r="AJ96" s="64"/>
      <c r="AK96" s="334">
        <f>SUM(AG96+AC96+Y96+U96+Q96+M96+I96+E96)</f>
        <v>37</v>
      </c>
      <c r="AL96" s="335" t="s">
        <v>46</v>
      </c>
      <c r="AM96" s="334">
        <f>SUM(AI96+AE96+AA96+W96+S96+O96+K96+G96)</f>
        <v>22</v>
      </c>
      <c r="AN96" s="336"/>
      <c r="AO96" s="336">
        <v>2</v>
      </c>
      <c r="AP96" s="336" t="s">
        <v>297</v>
      </c>
      <c r="AQ96" s="336">
        <v>9</v>
      </c>
      <c r="AR96" s="336" t="s">
        <v>297</v>
      </c>
      <c r="AS96" s="336">
        <v>4</v>
      </c>
      <c r="AT96" s="336" t="s">
        <v>297</v>
      </c>
      <c r="AU96" s="336">
        <v>4</v>
      </c>
      <c r="AV96" s="336" t="s">
        <v>297</v>
      </c>
      <c r="AW96" s="336">
        <v>15</v>
      </c>
      <c r="AX96" s="336" t="s">
        <v>298</v>
      </c>
      <c r="AY96" s="334">
        <f>SUM(AO96+AQ96+AS96+AU96+AW96)</f>
        <v>34</v>
      </c>
      <c r="AZ96" s="334" t="s">
        <v>61</v>
      </c>
      <c r="BA96" s="64"/>
    </row>
    <row r="97" spans="1:53" x14ac:dyDescent="0.25">
      <c r="A97" s="61"/>
      <c r="B97" s="61"/>
      <c r="C97" s="61"/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62"/>
      <c r="O97" s="62"/>
      <c r="P97" s="62"/>
      <c r="Q97" s="62"/>
      <c r="R97" s="62"/>
      <c r="S97" s="62"/>
      <c r="T97" s="62"/>
      <c r="U97" s="62"/>
      <c r="V97" s="62"/>
      <c r="W97" s="62"/>
      <c r="X97" s="62"/>
      <c r="Y97" s="62"/>
      <c r="Z97" s="62"/>
      <c r="AA97" s="62"/>
      <c r="AB97" s="62"/>
      <c r="AC97" s="62"/>
      <c r="AD97" s="62"/>
      <c r="AE97" s="62"/>
      <c r="AF97" s="62"/>
      <c r="AG97" s="62"/>
      <c r="AH97" s="62"/>
      <c r="AI97" s="62"/>
      <c r="AJ97" s="62"/>
      <c r="AK97" s="337"/>
      <c r="AL97" s="337"/>
      <c r="AM97" s="337"/>
      <c r="AN97" s="62"/>
      <c r="AO97" s="62"/>
      <c r="AP97" s="62"/>
      <c r="AQ97" s="62"/>
      <c r="AR97" s="62"/>
      <c r="AS97" s="62"/>
      <c r="AT97" s="62"/>
      <c r="AU97" s="62"/>
      <c r="AV97" s="62"/>
      <c r="AW97" s="62"/>
      <c r="AX97" s="62"/>
      <c r="AY97" s="337"/>
      <c r="AZ97" s="337"/>
      <c r="BA97" s="62"/>
    </row>
    <row r="98" spans="1:53" ht="15.75" thickBot="1" x14ac:dyDescent="0.3">
      <c r="A98" s="68" t="s">
        <v>104</v>
      </c>
      <c r="B98" s="68" t="s">
        <v>2</v>
      </c>
      <c r="C98" s="68" t="s">
        <v>3</v>
      </c>
      <c r="D98" s="69" t="s">
        <v>59</v>
      </c>
      <c r="E98" s="69"/>
      <c r="F98" s="69"/>
      <c r="G98" s="69"/>
      <c r="H98" s="69"/>
      <c r="I98" s="69"/>
      <c r="J98" s="69"/>
      <c r="K98" s="69"/>
      <c r="L98" s="69"/>
      <c r="M98" s="69"/>
      <c r="N98" s="69"/>
      <c r="O98" s="69"/>
      <c r="P98" s="69"/>
      <c r="Q98" s="69"/>
      <c r="R98" s="69"/>
      <c r="S98" s="69"/>
      <c r="T98" s="69"/>
      <c r="U98" s="69"/>
      <c r="V98" s="69"/>
      <c r="W98" s="69"/>
      <c r="X98" s="69" t="s">
        <v>105</v>
      </c>
      <c r="Y98" s="69"/>
      <c r="Z98" s="69"/>
      <c r="AA98" s="69"/>
      <c r="AB98" s="69"/>
      <c r="AC98" s="69"/>
      <c r="AD98" s="69"/>
      <c r="AE98" s="69"/>
      <c r="AF98" s="69"/>
      <c r="AG98" s="69"/>
      <c r="AH98" s="69"/>
      <c r="AI98" s="69"/>
      <c r="AJ98" s="69"/>
      <c r="AK98" s="338"/>
      <c r="AL98" s="338"/>
      <c r="AM98" s="338"/>
      <c r="AN98" s="69"/>
      <c r="AO98" s="69"/>
      <c r="AP98" s="69"/>
      <c r="AQ98" s="69"/>
      <c r="AR98" s="69"/>
      <c r="AS98" s="69"/>
      <c r="AT98" s="69" t="s">
        <v>61</v>
      </c>
      <c r="AU98" s="69"/>
      <c r="AV98" s="69"/>
      <c r="AW98" s="69"/>
      <c r="AX98" s="69"/>
      <c r="AY98" s="338"/>
      <c r="AZ98" s="338"/>
      <c r="BA98" s="69" t="s">
        <v>106</v>
      </c>
    </row>
    <row r="99" spans="1:53" ht="15.75" thickTop="1" x14ac:dyDescent="0.25">
      <c r="A99" s="63">
        <v>1</v>
      </c>
      <c r="B99" s="133" t="s">
        <v>757</v>
      </c>
      <c r="C99" s="63" t="s">
        <v>107</v>
      </c>
      <c r="D99" s="64" t="s">
        <v>95</v>
      </c>
      <c r="E99" s="64">
        <v>6</v>
      </c>
      <c r="F99" s="333" t="s">
        <v>46</v>
      </c>
      <c r="G99" s="64">
        <v>2</v>
      </c>
      <c r="H99" s="333"/>
      <c r="I99" s="333">
        <v>4</v>
      </c>
      <c r="J99" s="333" t="s">
        <v>46</v>
      </c>
      <c r="K99" s="333">
        <v>2</v>
      </c>
      <c r="L99" s="333"/>
      <c r="M99" s="333">
        <v>5</v>
      </c>
      <c r="N99" s="333" t="s">
        <v>46</v>
      </c>
      <c r="O99" s="64">
        <v>1</v>
      </c>
      <c r="P99" s="64"/>
      <c r="Q99" s="64">
        <v>5</v>
      </c>
      <c r="R99" s="333" t="s">
        <v>46</v>
      </c>
      <c r="S99" s="64">
        <v>3</v>
      </c>
      <c r="T99" s="64"/>
      <c r="U99" s="64">
        <v>6</v>
      </c>
      <c r="V99" s="333" t="s">
        <v>46</v>
      </c>
      <c r="W99" s="64">
        <v>6</v>
      </c>
      <c r="X99" s="64"/>
      <c r="Y99" s="64">
        <v>6</v>
      </c>
      <c r="Z99" s="333" t="s">
        <v>46</v>
      </c>
      <c r="AA99" s="64">
        <v>4</v>
      </c>
      <c r="AB99" s="64"/>
      <c r="AC99" s="64">
        <v>6</v>
      </c>
      <c r="AD99" s="333" t="s">
        <v>46</v>
      </c>
      <c r="AE99" s="64">
        <v>5</v>
      </c>
      <c r="AF99" s="64"/>
      <c r="AG99" s="64">
        <v>6</v>
      </c>
      <c r="AH99" s="333" t="s">
        <v>46</v>
      </c>
      <c r="AI99" s="64">
        <v>2</v>
      </c>
      <c r="AJ99" s="64"/>
      <c r="AK99" s="334">
        <f>SUM(AG99+AC99+Y99+U99+Q99+M99+I99+E99)</f>
        <v>44</v>
      </c>
      <c r="AL99" s="335" t="s">
        <v>46</v>
      </c>
      <c r="AM99" s="334">
        <f>SUM(AI99+AE99+AA99+W99+S99+O99+K99+G99)</f>
        <v>25</v>
      </c>
      <c r="AN99" s="336"/>
      <c r="AO99" s="336">
        <v>10</v>
      </c>
      <c r="AP99" s="336" t="s">
        <v>297</v>
      </c>
      <c r="AQ99" s="336">
        <v>7</v>
      </c>
      <c r="AR99" s="336" t="s">
        <v>297</v>
      </c>
      <c r="AS99" s="336">
        <v>7</v>
      </c>
      <c r="AT99" s="336" t="s">
        <v>297</v>
      </c>
      <c r="AU99" s="336">
        <v>8</v>
      </c>
      <c r="AV99" s="336" t="s">
        <v>297</v>
      </c>
      <c r="AW99" s="336">
        <v>18</v>
      </c>
      <c r="AX99" s="336" t="s">
        <v>298</v>
      </c>
      <c r="AY99" s="334">
        <f>SUM(AO99+AQ99+AS99+AU99+AW99)</f>
        <v>50</v>
      </c>
      <c r="AZ99" s="334" t="s">
        <v>61</v>
      </c>
      <c r="BA99" s="336" t="s">
        <v>116</v>
      </c>
    </row>
    <row r="100" spans="1:53" x14ac:dyDescent="0.25">
      <c r="A100" s="63">
        <v>2</v>
      </c>
      <c r="B100" s="133" t="s">
        <v>240</v>
      </c>
      <c r="C100" s="63" t="s">
        <v>113</v>
      </c>
      <c r="D100" s="64" t="s">
        <v>95</v>
      </c>
      <c r="E100" s="64">
        <v>4</v>
      </c>
      <c r="F100" s="333" t="s">
        <v>46</v>
      </c>
      <c r="G100" s="64">
        <v>2</v>
      </c>
      <c r="H100" s="333"/>
      <c r="I100" s="333">
        <v>4</v>
      </c>
      <c r="J100" s="333" t="s">
        <v>46</v>
      </c>
      <c r="K100" s="333">
        <v>3</v>
      </c>
      <c r="L100" s="333"/>
      <c r="M100" s="333">
        <v>6</v>
      </c>
      <c r="N100" s="333" t="s">
        <v>46</v>
      </c>
      <c r="O100" s="64">
        <v>1</v>
      </c>
      <c r="P100" s="64"/>
      <c r="Q100" s="64">
        <v>4</v>
      </c>
      <c r="R100" s="333" t="s">
        <v>46</v>
      </c>
      <c r="S100" s="64">
        <v>3</v>
      </c>
      <c r="T100" s="64"/>
      <c r="U100" s="64">
        <v>6</v>
      </c>
      <c r="V100" s="333" t="s">
        <v>46</v>
      </c>
      <c r="W100" s="64">
        <v>6</v>
      </c>
      <c r="X100" s="64"/>
      <c r="Y100" s="64">
        <v>4</v>
      </c>
      <c r="Z100" s="333" t="s">
        <v>46</v>
      </c>
      <c r="AA100" s="64">
        <v>3</v>
      </c>
      <c r="AB100" s="64"/>
      <c r="AC100" s="64">
        <v>4</v>
      </c>
      <c r="AD100" s="333" t="s">
        <v>46</v>
      </c>
      <c r="AE100" s="64">
        <v>3</v>
      </c>
      <c r="AF100" s="64"/>
      <c r="AG100" s="64">
        <v>5</v>
      </c>
      <c r="AH100" s="333" t="s">
        <v>46</v>
      </c>
      <c r="AI100" s="64">
        <v>2</v>
      </c>
      <c r="AJ100" s="64"/>
      <c r="AK100" s="334">
        <f>SUM(AG100+AC100+Y100+U100+Q100+M100+I100+E100)</f>
        <v>37</v>
      </c>
      <c r="AL100" s="335" t="s">
        <v>46</v>
      </c>
      <c r="AM100" s="334">
        <f>SUM(AI100+AE100+AA100+W100+S100+O100+K100+G100)</f>
        <v>23</v>
      </c>
      <c r="AN100" s="336"/>
      <c r="AO100" s="336">
        <v>5</v>
      </c>
      <c r="AP100" s="336" t="s">
        <v>297</v>
      </c>
      <c r="AQ100" s="336">
        <v>7</v>
      </c>
      <c r="AR100" s="336" t="s">
        <v>297</v>
      </c>
      <c r="AS100" s="336">
        <v>9</v>
      </c>
      <c r="AT100" s="336" t="s">
        <v>297</v>
      </c>
      <c r="AU100" s="336">
        <v>7</v>
      </c>
      <c r="AV100" s="336" t="s">
        <v>297</v>
      </c>
      <c r="AW100" s="336">
        <v>10</v>
      </c>
      <c r="AX100" s="336" t="s">
        <v>298</v>
      </c>
      <c r="AY100" s="334">
        <f>SUM(AO100+AQ100+AS100+AU100+AW100)</f>
        <v>38</v>
      </c>
      <c r="AZ100" s="334" t="s">
        <v>61</v>
      </c>
      <c r="BA100" s="64"/>
    </row>
    <row r="101" spans="1:53" x14ac:dyDescent="0.25">
      <c r="A101" s="63">
        <v>3</v>
      </c>
      <c r="B101" s="133" t="s">
        <v>239</v>
      </c>
      <c r="C101" s="63" t="s">
        <v>203</v>
      </c>
      <c r="D101" s="64" t="s">
        <v>95</v>
      </c>
      <c r="E101" s="64">
        <v>3</v>
      </c>
      <c r="F101" s="333" t="s">
        <v>46</v>
      </c>
      <c r="G101" s="64">
        <v>2</v>
      </c>
      <c r="H101" s="333"/>
      <c r="I101" s="333">
        <v>5</v>
      </c>
      <c r="J101" s="333" t="s">
        <v>46</v>
      </c>
      <c r="K101" s="333">
        <v>3</v>
      </c>
      <c r="L101" s="333"/>
      <c r="M101" s="333">
        <v>6</v>
      </c>
      <c r="N101" s="333" t="s">
        <v>46</v>
      </c>
      <c r="O101" s="64">
        <v>1</v>
      </c>
      <c r="P101" s="64"/>
      <c r="Q101" s="64">
        <v>5</v>
      </c>
      <c r="R101" s="333" t="s">
        <v>46</v>
      </c>
      <c r="S101" s="64">
        <v>3</v>
      </c>
      <c r="T101" s="64"/>
      <c r="U101" s="64">
        <v>6</v>
      </c>
      <c r="V101" s="333" t="s">
        <v>46</v>
      </c>
      <c r="W101" s="64">
        <v>6</v>
      </c>
      <c r="X101" s="64"/>
      <c r="Y101" s="64">
        <v>1</v>
      </c>
      <c r="Z101" s="333" t="s">
        <v>46</v>
      </c>
      <c r="AA101" s="64">
        <v>1</v>
      </c>
      <c r="AB101" s="64"/>
      <c r="AC101" s="64">
        <v>4</v>
      </c>
      <c r="AD101" s="333" t="s">
        <v>46</v>
      </c>
      <c r="AE101" s="64">
        <v>3</v>
      </c>
      <c r="AF101" s="64"/>
      <c r="AG101" s="64">
        <v>6</v>
      </c>
      <c r="AH101" s="333" t="s">
        <v>46</v>
      </c>
      <c r="AI101" s="64">
        <v>2</v>
      </c>
      <c r="AJ101" s="64"/>
      <c r="AK101" s="334">
        <f>SUM(AG101+AC101+Y101+U101+Q101+M101+I101+E101)</f>
        <v>36</v>
      </c>
      <c r="AL101" s="335" t="s">
        <v>46</v>
      </c>
      <c r="AM101" s="334">
        <f>SUM(AI101+AE101+AA101+W101+S101+O101+K101+G101)</f>
        <v>21</v>
      </c>
      <c r="AN101" s="336"/>
      <c r="AO101" s="336">
        <v>4</v>
      </c>
      <c r="AP101" s="336" t="s">
        <v>297</v>
      </c>
      <c r="AQ101" s="336">
        <v>8</v>
      </c>
      <c r="AR101" s="336" t="s">
        <v>297</v>
      </c>
      <c r="AS101" s="336">
        <v>5</v>
      </c>
      <c r="AT101" s="336" t="s">
        <v>297</v>
      </c>
      <c r="AU101" s="336">
        <v>6</v>
      </c>
      <c r="AV101" s="336" t="s">
        <v>297</v>
      </c>
      <c r="AW101" s="336">
        <v>13</v>
      </c>
      <c r="AX101" s="336" t="s">
        <v>298</v>
      </c>
      <c r="AY101" s="334">
        <f>SUM(AO101+AQ101+AS101+AU101+AW101)</f>
        <v>36</v>
      </c>
      <c r="AZ101" s="334" t="s">
        <v>61</v>
      </c>
      <c r="BA101" s="64"/>
    </row>
    <row r="102" spans="1:53" x14ac:dyDescent="0.25">
      <c r="A102" s="63">
        <v>4</v>
      </c>
      <c r="B102" s="133" t="s">
        <v>67</v>
      </c>
      <c r="C102" s="63" t="s">
        <v>203</v>
      </c>
      <c r="D102" s="64" t="s">
        <v>95</v>
      </c>
      <c r="E102" s="64">
        <v>5</v>
      </c>
      <c r="F102" s="333" t="s">
        <v>46</v>
      </c>
      <c r="G102" s="64">
        <v>2</v>
      </c>
      <c r="H102" s="333"/>
      <c r="I102" s="333">
        <v>3</v>
      </c>
      <c r="J102" s="333" t="s">
        <v>46</v>
      </c>
      <c r="K102" s="333">
        <v>2</v>
      </c>
      <c r="L102" s="333"/>
      <c r="M102" s="333">
        <v>6</v>
      </c>
      <c r="N102" s="333" t="s">
        <v>46</v>
      </c>
      <c r="O102" s="64">
        <v>1</v>
      </c>
      <c r="P102" s="64"/>
      <c r="Q102" s="64">
        <v>4</v>
      </c>
      <c r="R102" s="333" t="s">
        <v>46</v>
      </c>
      <c r="S102" s="64">
        <v>2</v>
      </c>
      <c r="T102" s="64"/>
      <c r="U102" s="64">
        <v>6</v>
      </c>
      <c r="V102" s="333" t="s">
        <v>46</v>
      </c>
      <c r="W102" s="64">
        <v>6</v>
      </c>
      <c r="X102" s="64"/>
      <c r="Y102" s="64">
        <v>4</v>
      </c>
      <c r="Z102" s="333" t="s">
        <v>46</v>
      </c>
      <c r="AA102" s="64">
        <v>3</v>
      </c>
      <c r="AB102" s="64"/>
      <c r="AC102" s="64">
        <v>4</v>
      </c>
      <c r="AD102" s="333" t="s">
        <v>46</v>
      </c>
      <c r="AE102" s="64">
        <v>3</v>
      </c>
      <c r="AF102" s="64"/>
      <c r="AG102" s="64">
        <v>4</v>
      </c>
      <c r="AH102" s="333" t="s">
        <v>46</v>
      </c>
      <c r="AI102" s="64">
        <v>2</v>
      </c>
      <c r="AJ102" s="64"/>
      <c r="AK102" s="334">
        <f>SUM(AG102+AC102+Y102+U102+Q102+M102+I102+E102)</f>
        <v>36</v>
      </c>
      <c r="AL102" s="335" t="s">
        <v>46</v>
      </c>
      <c r="AM102" s="334">
        <f>SUM(AI102+AE102+AA102+W102+S102+O102+K102+G102)</f>
        <v>21</v>
      </c>
      <c r="AN102" s="336"/>
      <c r="AO102" s="336">
        <v>4</v>
      </c>
      <c r="AP102" s="336" t="s">
        <v>297</v>
      </c>
      <c r="AQ102" s="336">
        <v>13</v>
      </c>
      <c r="AR102" s="336" t="s">
        <v>297</v>
      </c>
      <c r="AS102" s="336">
        <v>6</v>
      </c>
      <c r="AT102" s="336" t="s">
        <v>297</v>
      </c>
      <c r="AU102" s="336">
        <v>6</v>
      </c>
      <c r="AV102" s="336" t="s">
        <v>297</v>
      </c>
      <c r="AW102" s="336">
        <v>6</v>
      </c>
      <c r="AX102" s="336" t="s">
        <v>298</v>
      </c>
      <c r="AY102" s="334">
        <f>SUM(AO102+AQ102+AS102+AU102+AW102)</f>
        <v>35</v>
      </c>
      <c r="AZ102" s="334" t="s">
        <v>61</v>
      </c>
      <c r="BA102" s="64"/>
    </row>
    <row r="103" spans="1:53" x14ac:dyDescent="0.25">
      <c r="A103" s="63">
        <v>5</v>
      </c>
      <c r="B103" s="133" t="s">
        <v>63</v>
      </c>
      <c r="C103" s="63" t="s">
        <v>110</v>
      </c>
      <c r="D103" s="64" t="s">
        <v>95</v>
      </c>
      <c r="E103" s="64">
        <v>4</v>
      </c>
      <c r="F103" s="333" t="s">
        <v>46</v>
      </c>
      <c r="G103" s="64">
        <v>2</v>
      </c>
      <c r="H103" s="333"/>
      <c r="I103" s="333">
        <v>6</v>
      </c>
      <c r="J103" s="333" t="s">
        <v>46</v>
      </c>
      <c r="K103" s="333">
        <v>3</v>
      </c>
      <c r="L103" s="333"/>
      <c r="M103" s="333">
        <v>4</v>
      </c>
      <c r="N103" s="333" t="s">
        <v>46</v>
      </c>
      <c r="O103" s="64">
        <v>1</v>
      </c>
      <c r="P103" s="64"/>
      <c r="Q103" s="64">
        <v>5</v>
      </c>
      <c r="R103" s="333" t="s">
        <v>46</v>
      </c>
      <c r="S103" s="64">
        <v>3</v>
      </c>
      <c r="T103" s="64"/>
      <c r="U103" s="64">
        <v>2</v>
      </c>
      <c r="V103" s="333" t="s">
        <v>46</v>
      </c>
      <c r="W103" s="64">
        <v>2</v>
      </c>
      <c r="X103" s="64"/>
      <c r="Y103" s="64">
        <v>3</v>
      </c>
      <c r="Z103" s="333" t="s">
        <v>46</v>
      </c>
      <c r="AA103" s="64">
        <v>3</v>
      </c>
      <c r="AB103" s="64"/>
      <c r="AC103" s="64">
        <v>5</v>
      </c>
      <c r="AD103" s="333" t="s">
        <v>46</v>
      </c>
      <c r="AE103" s="64">
        <v>4</v>
      </c>
      <c r="AF103" s="64"/>
      <c r="AG103" s="64">
        <v>4</v>
      </c>
      <c r="AH103" s="333" t="s">
        <v>46</v>
      </c>
      <c r="AI103" s="64">
        <v>2</v>
      </c>
      <c r="AJ103" s="64"/>
      <c r="AK103" s="334">
        <f t="shared" ref="AK103" si="9">SUM(AG103+AC103+Y103+U103+Q103+M103+I103+E103)</f>
        <v>33</v>
      </c>
      <c r="AL103" s="335" t="s">
        <v>46</v>
      </c>
      <c r="AM103" s="334">
        <f t="shared" ref="AM103" si="10">SUM(AI103+AE103+AA103+W103+S103+O103+K103+G103)</f>
        <v>20</v>
      </c>
      <c r="AN103" s="336"/>
      <c r="AO103" s="336">
        <v>11</v>
      </c>
      <c r="AP103" s="336" t="s">
        <v>297</v>
      </c>
      <c r="AQ103" s="336">
        <v>2</v>
      </c>
      <c r="AR103" s="336" t="s">
        <v>297</v>
      </c>
      <c r="AS103" s="336">
        <v>0</v>
      </c>
      <c r="AT103" s="336" t="s">
        <v>297</v>
      </c>
      <c r="AU103" s="336">
        <v>8</v>
      </c>
      <c r="AV103" s="336" t="s">
        <v>297</v>
      </c>
      <c r="AW103" s="336">
        <v>6</v>
      </c>
      <c r="AX103" s="336" t="s">
        <v>298</v>
      </c>
      <c r="AY103" s="334">
        <f t="shared" ref="AY103" si="11">SUM(AO103+AQ103+AS103+AU103+AW103)</f>
        <v>27</v>
      </c>
      <c r="AZ103" s="334" t="s">
        <v>61</v>
      </c>
      <c r="BA103" s="64"/>
    </row>
    <row r="104" spans="1:53" x14ac:dyDescent="0.25">
      <c r="A104" s="61"/>
      <c r="B104" s="61"/>
      <c r="C104" s="61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  <c r="AA104" s="62"/>
      <c r="AB104" s="62"/>
      <c r="AC104" s="62"/>
      <c r="AD104" s="62"/>
      <c r="AE104" s="62"/>
      <c r="AF104" s="62"/>
      <c r="AG104" s="62"/>
      <c r="AH104" s="62"/>
      <c r="AI104" s="62"/>
      <c r="AJ104" s="62"/>
      <c r="AK104" s="337"/>
      <c r="AL104" s="337"/>
      <c r="AM104" s="337"/>
      <c r="AN104" s="62"/>
      <c r="AO104" s="62"/>
      <c r="AP104" s="62"/>
      <c r="AQ104" s="62"/>
      <c r="AR104" s="62"/>
      <c r="AS104" s="62"/>
      <c r="AT104" s="62"/>
      <c r="AU104" s="62"/>
      <c r="AV104" s="62"/>
      <c r="AW104" s="62"/>
      <c r="AX104" s="62"/>
      <c r="AY104" s="337"/>
      <c r="AZ104" s="337"/>
      <c r="BA104" s="62"/>
    </row>
    <row r="105" spans="1:53" ht="15.75" thickBot="1" x14ac:dyDescent="0.3">
      <c r="A105" s="68" t="s">
        <v>104</v>
      </c>
      <c r="B105" s="68" t="s">
        <v>2</v>
      </c>
      <c r="C105" s="68" t="s">
        <v>3</v>
      </c>
      <c r="D105" s="69" t="s">
        <v>59</v>
      </c>
      <c r="E105" s="69"/>
      <c r="F105" s="69"/>
      <c r="G105" s="69"/>
      <c r="H105" s="69"/>
      <c r="I105" s="69"/>
      <c r="J105" s="69"/>
      <c r="K105" s="69"/>
      <c r="L105" s="69"/>
      <c r="M105" s="69"/>
      <c r="N105" s="69"/>
      <c r="O105" s="69"/>
      <c r="P105" s="69"/>
      <c r="Q105" s="69"/>
      <c r="R105" s="69"/>
      <c r="S105" s="69"/>
      <c r="T105" s="69"/>
      <c r="U105" s="69"/>
      <c r="V105" s="69"/>
      <c r="W105" s="69"/>
      <c r="X105" s="69" t="s">
        <v>105</v>
      </c>
      <c r="Y105" s="69"/>
      <c r="Z105" s="69"/>
      <c r="AA105" s="69"/>
      <c r="AB105" s="69"/>
      <c r="AC105" s="69"/>
      <c r="AD105" s="69"/>
      <c r="AE105" s="69"/>
      <c r="AF105" s="69"/>
      <c r="AG105" s="69"/>
      <c r="AH105" s="69"/>
      <c r="AI105" s="69"/>
      <c r="AJ105" s="69"/>
      <c r="AK105" s="338"/>
      <c r="AL105" s="338"/>
      <c r="AM105" s="338"/>
      <c r="AN105" s="69"/>
      <c r="AO105" s="69"/>
      <c r="AP105" s="69"/>
      <c r="AQ105" s="69"/>
      <c r="AR105" s="69"/>
      <c r="AS105" s="69"/>
      <c r="AT105" s="69" t="s">
        <v>61</v>
      </c>
      <c r="AU105" s="69"/>
      <c r="AV105" s="69"/>
      <c r="AW105" s="69"/>
      <c r="AX105" s="69"/>
      <c r="AY105" s="338"/>
      <c r="AZ105" s="338"/>
      <c r="BA105" s="69" t="s">
        <v>106</v>
      </c>
    </row>
    <row r="106" spans="1:53" ht="15.75" thickTop="1" x14ac:dyDescent="0.25">
      <c r="A106" s="63">
        <v>1</v>
      </c>
      <c r="B106" s="67" t="s">
        <v>88</v>
      </c>
      <c r="C106" s="63" t="s">
        <v>107</v>
      </c>
      <c r="D106" s="64" t="s">
        <v>96</v>
      </c>
      <c r="E106" s="64">
        <v>6</v>
      </c>
      <c r="F106" s="333" t="s">
        <v>46</v>
      </c>
      <c r="G106" s="64">
        <v>2</v>
      </c>
      <c r="H106" s="333"/>
      <c r="I106" s="333">
        <v>5</v>
      </c>
      <c r="J106" s="333" t="s">
        <v>46</v>
      </c>
      <c r="K106" s="333">
        <v>3</v>
      </c>
      <c r="L106" s="333"/>
      <c r="M106" s="333">
        <v>6</v>
      </c>
      <c r="N106" s="333" t="s">
        <v>46</v>
      </c>
      <c r="O106" s="64">
        <v>1</v>
      </c>
      <c r="P106" s="64"/>
      <c r="Q106" s="64">
        <v>6</v>
      </c>
      <c r="R106" s="333" t="s">
        <v>46</v>
      </c>
      <c r="S106" s="64">
        <v>3</v>
      </c>
      <c r="T106" s="64"/>
      <c r="U106" s="64">
        <v>6</v>
      </c>
      <c r="V106" s="333" t="s">
        <v>46</v>
      </c>
      <c r="W106" s="64">
        <v>6</v>
      </c>
      <c r="X106" s="64"/>
      <c r="Y106" s="64">
        <v>4</v>
      </c>
      <c r="Z106" s="333" t="s">
        <v>46</v>
      </c>
      <c r="AA106" s="64">
        <v>3</v>
      </c>
      <c r="AB106" s="64"/>
      <c r="AC106" s="64">
        <v>6</v>
      </c>
      <c r="AD106" s="333" t="s">
        <v>46</v>
      </c>
      <c r="AE106" s="64">
        <v>5</v>
      </c>
      <c r="AF106" s="64"/>
      <c r="AG106" s="64">
        <v>6</v>
      </c>
      <c r="AH106" s="333" t="s">
        <v>46</v>
      </c>
      <c r="AI106" s="64">
        <v>2</v>
      </c>
      <c r="AJ106" s="64"/>
      <c r="AK106" s="334">
        <f>SUM(AG106+AC106+Y106+U106+Q106+M106+I106+E106)</f>
        <v>45</v>
      </c>
      <c r="AL106" s="335" t="s">
        <v>46</v>
      </c>
      <c r="AM106" s="334">
        <f>SUM(AI106+AE106+AA106+W106+S106+O106+K106+G106)</f>
        <v>25</v>
      </c>
      <c r="AN106" s="336"/>
      <c r="AO106" s="336">
        <v>6</v>
      </c>
      <c r="AP106" s="336" t="s">
        <v>297</v>
      </c>
      <c r="AQ106" s="336">
        <v>7</v>
      </c>
      <c r="AR106" s="336" t="s">
        <v>297</v>
      </c>
      <c r="AS106" s="336">
        <v>4</v>
      </c>
      <c r="AT106" s="336" t="s">
        <v>297</v>
      </c>
      <c r="AU106" s="336">
        <v>7</v>
      </c>
      <c r="AV106" s="336" t="s">
        <v>297</v>
      </c>
      <c r="AW106" s="336">
        <v>15</v>
      </c>
      <c r="AX106" s="336" t="s">
        <v>298</v>
      </c>
      <c r="AY106" s="334">
        <f>SUM(AO106+AQ106+AS106+AU106+AW106)</f>
        <v>39</v>
      </c>
      <c r="AZ106" s="334" t="s">
        <v>61</v>
      </c>
      <c r="BA106" s="336" t="s">
        <v>115</v>
      </c>
    </row>
    <row r="107" spans="1:53" x14ac:dyDescent="0.25">
      <c r="A107" s="63">
        <v>2</v>
      </c>
      <c r="B107" s="133" t="s">
        <v>89</v>
      </c>
      <c r="C107" s="63" t="s">
        <v>203</v>
      </c>
      <c r="D107" s="64" t="s">
        <v>96</v>
      </c>
      <c r="E107" s="64">
        <v>1</v>
      </c>
      <c r="F107" s="333" t="s">
        <v>46</v>
      </c>
      <c r="G107" s="64">
        <v>1</v>
      </c>
      <c r="H107" s="333"/>
      <c r="I107" s="333">
        <v>5</v>
      </c>
      <c r="J107" s="333" t="s">
        <v>46</v>
      </c>
      <c r="K107" s="333">
        <v>3</v>
      </c>
      <c r="L107" s="333"/>
      <c r="M107" s="333">
        <v>5</v>
      </c>
      <c r="N107" s="333" t="s">
        <v>46</v>
      </c>
      <c r="O107" s="64">
        <v>1</v>
      </c>
      <c r="P107" s="64"/>
      <c r="Q107" s="64">
        <v>6</v>
      </c>
      <c r="R107" s="333" t="s">
        <v>46</v>
      </c>
      <c r="S107" s="64">
        <v>3</v>
      </c>
      <c r="T107" s="64"/>
      <c r="U107" s="64">
        <v>6</v>
      </c>
      <c r="V107" s="333" t="s">
        <v>46</v>
      </c>
      <c r="W107" s="64">
        <v>6</v>
      </c>
      <c r="X107" s="64"/>
      <c r="Y107" s="64">
        <v>3</v>
      </c>
      <c r="Z107" s="333" t="s">
        <v>46</v>
      </c>
      <c r="AA107" s="64">
        <v>2</v>
      </c>
      <c r="AB107" s="64"/>
      <c r="AC107" s="64">
        <v>6</v>
      </c>
      <c r="AD107" s="333" t="s">
        <v>46</v>
      </c>
      <c r="AE107" s="64">
        <v>5</v>
      </c>
      <c r="AF107" s="64"/>
      <c r="AG107" s="64">
        <v>6</v>
      </c>
      <c r="AH107" s="333" t="s">
        <v>46</v>
      </c>
      <c r="AI107" s="64">
        <v>2</v>
      </c>
      <c r="AJ107" s="64"/>
      <c r="AK107" s="334">
        <f>SUM(AG107+AC107+Y107+U107+Q107+M107+I107+E107)</f>
        <v>38</v>
      </c>
      <c r="AL107" s="335" t="s">
        <v>46</v>
      </c>
      <c r="AM107" s="334">
        <f>SUM(AI107+AE107+AA107+W107+S107+O107+K107+G107)</f>
        <v>23</v>
      </c>
      <c r="AN107" s="336"/>
      <c r="AO107" s="336">
        <v>9</v>
      </c>
      <c r="AP107" s="336" t="s">
        <v>297</v>
      </c>
      <c r="AQ107" s="336">
        <v>10</v>
      </c>
      <c r="AR107" s="336" t="s">
        <v>297</v>
      </c>
      <c r="AS107" s="336">
        <v>5</v>
      </c>
      <c r="AT107" s="336" t="s">
        <v>297</v>
      </c>
      <c r="AU107" s="336">
        <v>9</v>
      </c>
      <c r="AV107" s="336" t="s">
        <v>297</v>
      </c>
      <c r="AW107" s="336">
        <v>16</v>
      </c>
      <c r="AX107" s="336" t="s">
        <v>298</v>
      </c>
      <c r="AY107" s="334">
        <f>SUM(AO107+AQ107+AS107+AU107+AW107)</f>
        <v>49</v>
      </c>
      <c r="AZ107" s="334" t="s">
        <v>61</v>
      </c>
      <c r="BA107" s="64"/>
    </row>
    <row r="108" spans="1:53" x14ac:dyDescent="0.25">
      <c r="A108" s="63">
        <v>3</v>
      </c>
      <c r="B108" s="67" t="s">
        <v>241</v>
      </c>
      <c r="C108" s="63" t="s">
        <v>203</v>
      </c>
      <c r="D108" s="64" t="s">
        <v>96</v>
      </c>
      <c r="E108" s="64">
        <v>6</v>
      </c>
      <c r="F108" s="333" t="s">
        <v>46</v>
      </c>
      <c r="G108" s="64">
        <v>2</v>
      </c>
      <c r="H108" s="333"/>
      <c r="I108" s="333">
        <v>5</v>
      </c>
      <c r="J108" s="333" t="s">
        <v>46</v>
      </c>
      <c r="K108" s="333">
        <v>2</v>
      </c>
      <c r="L108" s="333"/>
      <c r="M108" s="333">
        <v>5</v>
      </c>
      <c r="N108" s="333" t="s">
        <v>46</v>
      </c>
      <c r="O108" s="64">
        <v>1</v>
      </c>
      <c r="P108" s="64"/>
      <c r="Q108" s="64">
        <v>6</v>
      </c>
      <c r="R108" s="333" t="s">
        <v>46</v>
      </c>
      <c r="S108" s="64">
        <v>3</v>
      </c>
      <c r="T108" s="64"/>
      <c r="U108" s="64">
        <v>4</v>
      </c>
      <c r="V108" s="333" t="s">
        <v>46</v>
      </c>
      <c r="W108" s="64">
        <v>4</v>
      </c>
      <c r="X108" s="64"/>
      <c r="Y108" s="64">
        <v>3</v>
      </c>
      <c r="Z108" s="333" t="s">
        <v>46</v>
      </c>
      <c r="AA108" s="64">
        <v>2</v>
      </c>
      <c r="AB108" s="64"/>
      <c r="AC108" s="64">
        <v>5</v>
      </c>
      <c r="AD108" s="333" t="s">
        <v>46</v>
      </c>
      <c r="AE108" s="64">
        <v>4</v>
      </c>
      <c r="AF108" s="64"/>
      <c r="AG108" s="64">
        <v>4</v>
      </c>
      <c r="AH108" s="333" t="s">
        <v>46</v>
      </c>
      <c r="AI108" s="64">
        <v>2</v>
      </c>
      <c r="AJ108" s="64"/>
      <c r="AK108" s="334">
        <f>SUM(AG108+AC108+Y108+U108+Q108+M108+I108+E108)</f>
        <v>38</v>
      </c>
      <c r="AL108" s="335" t="s">
        <v>46</v>
      </c>
      <c r="AM108" s="334">
        <f>SUM(AI108+AE108+AA108+W108+S108+O108+K108+G108)</f>
        <v>20</v>
      </c>
      <c r="AN108" s="336"/>
      <c r="AO108" s="336">
        <v>14</v>
      </c>
      <c r="AP108" s="336" t="s">
        <v>297</v>
      </c>
      <c r="AQ108" s="336">
        <v>13</v>
      </c>
      <c r="AR108" s="336" t="s">
        <v>297</v>
      </c>
      <c r="AS108" s="336">
        <v>0</v>
      </c>
      <c r="AT108" s="336" t="s">
        <v>297</v>
      </c>
      <c r="AU108" s="336">
        <v>5</v>
      </c>
      <c r="AV108" s="336" t="s">
        <v>297</v>
      </c>
      <c r="AW108" s="336">
        <v>9</v>
      </c>
      <c r="AX108" s="336" t="s">
        <v>298</v>
      </c>
      <c r="AY108" s="334">
        <f>SUM(AO108+AQ108+AS108+AU108+AW108)</f>
        <v>41</v>
      </c>
      <c r="AZ108" s="334" t="s">
        <v>61</v>
      </c>
      <c r="BA108" s="64"/>
    </row>
    <row r="109" spans="1:53" x14ac:dyDescent="0.25">
      <c r="A109" s="63">
        <v>4</v>
      </c>
      <c r="B109" s="67" t="s">
        <v>761</v>
      </c>
      <c r="C109" s="63" t="s">
        <v>113</v>
      </c>
      <c r="D109" s="64" t="s">
        <v>96</v>
      </c>
      <c r="E109" s="64">
        <v>2</v>
      </c>
      <c r="F109" s="333" t="s">
        <v>46</v>
      </c>
      <c r="G109" s="64">
        <v>2</v>
      </c>
      <c r="H109" s="333"/>
      <c r="I109" s="333">
        <v>3</v>
      </c>
      <c r="J109" s="333" t="s">
        <v>46</v>
      </c>
      <c r="K109" s="333">
        <v>3</v>
      </c>
      <c r="L109" s="333"/>
      <c r="M109" s="333">
        <v>6</v>
      </c>
      <c r="N109" s="333" t="s">
        <v>46</v>
      </c>
      <c r="O109" s="64">
        <v>1</v>
      </c>
      <c r="P109" s="64"/>
      <c r="Q109" s="64">
        <v>4</v>
      </c>
      <c r="R109" s="333" t="s">
        <v>46</v>
      </c>
      <c r="S109" s="64">
        <v>3</v>
      </c>
      <c r="T109" s="64"/>
      <c r="U109" s="64">
        <v>6</v>
      </c>
      <c r="V109" s="333" t="s">
        <v>46</v>
      </c>
      <c r="W109" s="64">
        <v>6</v>
      </c>
      <c r="X109" s="64"/>
      <c r="Y109" s="64">
        <v>4</v>
      </c>
      <c r="Z109" s="333" t="s">
        <v>46</v>
      </c>
      <c r="AA109" s="64">
        <v>3</v>
      </c>
      <c r="AB109" s="64"/>
      <c r="AC109" s="64">
        <v>4</v>
      </c>
      <c r="AD109" s="333" t="s">
        <v>46</v>
      </c>
      <c r="AE109" s="64">
        <v>3</v>
      </c>
      <c r="AF109" s="64"/>
      <c r="AG109" s="64">
        <v>5</v>
      </c>
      <c r="AH109" s="333" t="s">
        <v>46</v>
      </c>
      <c r="AI109" s="64">
        <v>2</v>
      </c>
      <c r="AJ109" s="64"/>
      <c r="AK109" s="334">
        <f>SUM(AG109+AC109+Y109+U109+Q109+M109+I109+E109)</f>
        <v>34</v>
      </c>
      <c r="AL109" s="335" t="s">
        <v>46</v>
      </c>
      <c r="AM109" s="334">
        <f>SUM(AI109+AE109+AA109+W109+S109+O109+K109+G109)</f>
        <v>23</v>
      </c>
      <c r="AN109" s="336"/>
      <c r="AO109" s="336">
        <v>3</v>
      </c>
      <c r="AP109" s="336" t="s">
        <v>297</v>
      </c>
      <c r="AQ109" s="336">
        <v>3</v>
      </c>
      <c r="AR109" s="336" t="s">
        <v>297</v>
      </c>
      <c r="AS109" s="336">
        <v>8</v>
      </c>
      <c r="AT109" s="336" t="s">
        <v>297</v>
      </c>
      <c r="AU109" s="336">
        <v>7</v>
      </c>
      <c r="AV109" s="336" t="s">
        <v>297</v>
      </c>
      <c r="AW109" s="336">
        <v>10</v>
      </c>
      <c r="AX109" s="336" t="s">
        <v>298</v>
      </c>
      <c r="AY109" s="334">
        <f>SUM(AO109+AQ109+AS109+AU109+AW109)</f>
        <v>31</v>
      </c>
      <c r="AZ109" s="334" t="s">
        <v>61</v>
      </c>
      <c r="BA109" s="64"/>
    </row>
    <row r="110" spans="1:53" x14ac:dyDescent="0.25">
      <c r="A110" s="61"/>
      <c r="B110" s="61"/>
      <c r="C110" s="61"/>
      <c r="D110" s="62"/>
      <c r="E110" s="62"/>
      <c r="F110" s="62"/>
      <c r="G110" s="62"/>
      <c r="H110" s="62"/>
      <c r="I110" s="62"/>
      <c r="J110" s="62"/>
      <c r="K110" s="62"/>
      <c r="L110" s="62"/>
      <c r="M110" s="62"/>
      <c r="N110" s="62"/>
      <c r="O110" s="62"/>
      <c r="P110" s="62"/>
      <c r="Q110" s="62"/>
      <c r="R110" s="62"/>
      <c r="S110" s="62"/>
      <c r="T110" s="62"/>
      <c r="U110" s="62"/>
      <c r="V110" s="62"/>
      <c r="W110" s="62"/>
      <c r="X110" s="62"/>
      <c r="Y110" s="62"/>
      <c r="Z110" s="62"/>
      <c r="AA110" s="62"/>
      <c r="AB110" s="62"/>
      <c r="AC110" s="62"/>
      <c r="AD110" s="62"/>
      <c r="AE110" s="62"/>
      <c r="AF110" s="62"/>
      <c r="AG110" s="62"/>
      <c r="AH110" s="62"/>
      <c r="AI110" s="62"/>
      <c r="AJ110" s="62"/>
      <c r="AK110" s="337"/>
      <c r="AL110" s="337"/>
      <c r="AM110" s="337"/>
      <c r="AN110" s="62"/>
      <c r="AO110" s="62"/>
      <c r="AP110" s="62"/>
      <c r="AQ110" s="62"/>
      <c r="AR110" s="62"/>
      <c r="AS110" s="62"/>
      <c r="AT110" s="62"/>
      <c r="AU110" s="62"/>
      <c r="AV110" s="62"/>
      <c r="AW110" s="62"/>
      <c r="AX110" s="62"/>
      <c r="AY110" s="337"/>
      <c r="AZ110" s="337"/>
      <c r="BA110" s="62"/>
    </row>
    <row r="111" spans="1:53" ht="15.75" thickBot="1" x14ac:dyDescent="0.3">
      <c r="A111" s="68" t="s">
        <v>104</v>
      </c>
      <c r="B111" s="68" t="s">
        <v>2</v>
      </c>
      <c r="C111" s="68" t="s">
        <v>3</v>
      </c>
      <c r="D111" s="69" t="s">
        <v>59</v>
      </c>
      <c r="E111" s="69"/>
      <c r="F111" s="69"/>
      <c r="G111" s="69"/>
      <c r="H111" s="69"/>
      <c r="I111" s="69"/>
      <c r="J111" s="69"/>
      <c r="K111" s="69"/>
      <c r="L111" s="69"/>
      <c r="M111" s="69"/>
      <c r="N111" s="69"/>
      <c r="O111" s="69"/>
      <c r="P111" s="69"/>
      <c r="Q111" s="69"/>
      <c r="R111" s="69"/>
      <c r="S111" s="69"/>
      <c r="T111" s="69"/>
      <c r="U111" s="69"/>
      <c r="V111" s="69"/>
      <c r="W111" s="69"/>
      <c r="X111" s="69" t="s">
        <v>105</v>
      </c>
      <c r="Y111" s="69"/>
      <c r="Z111" s="69"/>
      <c r="AA111" s="69"/>
      <c r="AB111" s="69"/>
      <c r="AC111" s="69"/>
      <c r="AD111" s="69"/>
      <c r="AE111" s="69"/>
      <c r="AF111" s="69"/>
      <c r="AG111" s="69"/>
      <c r="AH111" s="69"/>
      <c r="AI111" s="69"/>
      <c r="AJ111" s="69"/>
      <c r="AK111" s="338"/>
      <c r="AL111" s="338"/>
      <c r="AM111" s="338"/>
      <c r="AN111" s="69"/>
      <c r="AO111" s="69"/>
      <c r="AP111" s="69"/>
      <c r="AQ111" s="69"/>
      <c r="AR111" s="69"/>
      <c r="AS111" s="69"/>
      <c r="AT111" s="69" t="s">
        <v>61</v>
      </c>
      <c r="AU111" s="69"/>
      <c r="AV111" s="69"/>
      <c r="AW111" s="69"/>
      <c r="AX111" s="69"/>
      <c r="AY111" s="338"/>
      <c r="AZ111" s="338"/>
      <c r="BA111" s="69" t="s">
        <v>106</v>
      </c>
    </row>
    <row r="112" spans="1:53" ht="15.75" thickTop="1" x14ac:dyDescent="0.25">
      <c r="A112" s="63">
        <v>1</v>
      </c>
      <c r="B112" s="133" t="s">
        <v>118</v>
      </c>
      <c r="C112" s="63" t="s">
        <v>110</v>
      </c>
      <c r="D112" s="64" t="s">
        <v>91</v>
      </c>
      <c r="E112" s="64">
        <v>5</v>
      </c>
      <c r="F112" s="333" t="s">
        <v>46</v>
      </c>
      <c r="G112" s="64">
        <v>2</v>
      </c>
      <c r="H112" s="333"/>
      <c r="I112" s="333">
        <v>5</v>
      </c>
      <c r="J112" s="333" t="s">
        <v>46</v>
      </c>
      <c r="K112" s="333">
        <v>3</v>
      </c>
      <c r="L112" s="333"/>
      <c r="M112" s="333">
        <v>6</v>
      </c>
      <c r="N112" s="333" t="s">
        <v>46</v>
      </c>
      <c r="O112" s="64">
        <v>1</v>
      </c>
      <c r="P112" s="64"/>
      <c r="Q112" s="64">
        <v>6</v>
      </c>
      <c r="R112" s="333" t="s">
        <v>46</v>
      </c>
      <c r="S112" s="64">
        <v>3</v>
      </c>
      <c r="T112" s="64"/>
      <c r="U112" s="64">
        <v>6</v>
      </c>
      <c r="V112" s="333" t="s">
        <v>46</v>
      </c>
      <c r="W112" s="64">
        <v>6</v>
      </c>
      <c r="X112" s="64"/>
      <c r="Y112" s="64">
        <v>6</v>
      </c>
      <c r="Z112" s="333" t="s">
        <v>46</v>
      </c>
      <c r="AA112" s="64">
        <v>4</v>
      </c>
      <c r="AB112" s="64"/>
      <c r="AC112" s="64">
        <v>6</v>
      </c>
      <c r="AD112" s="333" t="s">
        <v>46</v>
      </c>
      <c r="AE112" s="64">
        <v>5</v>
      </c>
      <c r="AF112" s="64"/>
      <c r="AG112" s="64">
        <v>6</v>
      </c>
      <c r="AH112" s="333" t="s">
        <v>46</v>
      </c>
      <c r="AI112" s="64">
        <v>2</v>
      </c>
      <c r="AJ112" s="64"/>
      <c r="AK112" s="334">
        <f t="shared" ref="AK112:AK118" si="12">SUM(AG112+AC112+Y112+U112+Q112+M112+I112+E112)</f>
        <v>46</v>
      </c>
      <c r="AL112" s="335" t="s">
        <v>46</v>
      </c>
      <c r="AM112" s="334">
        <f t="shared" ref="AM112:AM118" si="13">SUM(AI112+AE112+AA112+W112+S112+O112+K112+G112)</f>
        <v>26</v>
      </c>
      <c r="AN112" s="336"/>
      <c r="AO112" s="336">
        <v>7</v>
      </c>
      <c r="AP112" s="336" t="s">
        <v>297</v>
      </c>
      <c r="AQ112" s="336">
        <v>10</v>
      </c>
      <c r="AR112" s="336" t="s">
        <v>297</v>
      </c>
      <c r="AS112" s="336">
        <v>8</v>
      </c>
      <c r="AT112" s="336" t="s">
        <v>297</v>
      </c>
      <c r="AU112" s="336">
        <v>8</v>
      </c>
      <c r="AV112" s="336" t="s">
        <v>297</v>
      </c>
      <c r="AW112" s="336">
        <v>18</v>
      </c>
      <c r="AX112" s="336" t="s">
        <v>298</v>
      </c>
      <c r="AY112" s="334">
        <f t="shared" ref="AY112:AY118" si="14">SUM(AO112+AQ112+AS112+AU112+AW112)</f>
        <v>51</v>
      </c>
      <c r="AZ112" s="334" t="s">
        <v>61</v>
      </c>
      <c r="BA112" s="336" t="s">
        <v>115</v>
      </c>
    </row>
    <row r="113" spans="1:53" x14ac:dyDescent="0.25">
      <c r="A113" s="63">
        <v>2</v>
      </c>
      <c r="B113" s="133" t="s">
        <v>405</v>
      </c>
      <c r="C113" s="63" t="s">
        <v>107</v>
      </c>
      <c r="D113" s="64" t="s">
        <v>91</v>
      </c>
      <c r="E113" s="64">
        <v>4</v>
      </c>
      <c r="F113" s="333" t="s">
        <v>46</v>
      </c>
      <c r="G113" s="64">
        <v>2</v>
      </c>
      <c r="H113" s="333"/>
      <c r="I113" s="333">
        <v>6</v>
      </c>
      <c r="J113" s="333" t="s">
        <v>46</v>
      </c>
      <c r="K113" s="333">
        <v>3</v>
      </c>
      <c r="L113" s="333"/>
      <c r="M113" s="333">
        <v>6</v>
      </c>
      <c r="N113" s="333" t="s">
        <v>46</v>
      </c>
      <c r="O113" s="64">
        <v>1</v>
      </c>
      <c r="P113" s="64"/>
      <c r="Q113" s="64">
        <v>6</v>
      </c>
      <c r="R113" s="333" t="s">
        <v>46</v>
      </c>
      <c r="S113" s="64">
        <v>3</v>
      </c>
      <c r="T113" s="64"/>
      <c r="U113" s="64">
        <v>6</v>
      </c>
      <c r="V113" s="333" t="s">
        <v>46</v>
      </c>
      <c r="W113" s="64">
        <v>6</v>
      </c>
      <c r="X113" s="64"/>
      <c r="Y113" s="64">
        <v>4</v>
      </c>
      <c r="Z113" s="333" t="s">
        <v>46</v>
      </c>
      <c r="AA113" s="64">
        <v>3</v>
      </c>
      <c r="AB113" s="64"/>
      <c r="AC113" s="64">
        <v>6</v>
      </c>
      <c r="AD113" s="333" t="s">
        <v>46</v>
      </c>
      <c r="AE113" s="64">
        <v>5</v>
      </c>
      <c r="AF113" s="64"/>
      <c r="AG113" s="64">
        <v>6</v>
      </c>
      <c r="AH113" s="333" t="s">
        <v>46</v>
      </c>
      <c r="AI113" s="64">
        <v>2</v>
      </c>
      <c r="AJ113" s="64"/>
      <c r="AK113" s="334">
        <f t="shared" si="12"/>
        <v>44</v>
      </c>
      <c r="AL113" s="335" t="s">
        <v>46</v>
      </c>
      <c r="AM113" s="334">
        <f t="shared" si="13"/>
        <v>25</v>
      </c>
      <c r="AN113" s="336"/>
      <c r="AO113" s="336">
        <v>9</v>
      </c>
      <c r="AP113" s="336" t="s">
        <v>297</v>
      </c>
      <c r="AQ113" s="336">
        <v>9</v>
      </c>
      <c r="AR113" s="336" t="s">
        <v>297</v>
      </c>
      <c r="AS113" s="336">
        <v>6</v>
      </c>
      <c r="AT113" s="336" t="s">
        <v>297</v>
      </c>
      <c r="AU113" s="336">
        <v>9</v>
      </c>
      <c r="AV113" s="336" t="s">
        <v>297</v>
      </c>
      <c r="AW113" s="336">
        <v>14</v>
      </c>
      <c r="AX113" s="336" t="s">
        <v>298</v>
      </c>
      <c r="AY113" s="334">
        <f t="shared" si="14"/>
        <v>47</v>
      </c>
      <c r="AZ113" s="334" t="s">
        <v>61</v>
      </c>
      <c r="BA113" s="336" t="s">
        <v>115</v>
      </c>
    </row>
    <row r="114" spans="1:53" x14ac:dyDescent="0.25">
      <c r="A114" s="63">
        <v>3</v>
      </c>
      <c r="B114" s="67" t="s">
        <v>238</v>
      </c>
      <c r="C114" s="63" t="s">
        <v>113</v>
      </c>
      <c r="D114" s="64" t="s">
        <v>91</v>
      </c>
      <c r="E114" s="64">
        <v>4</v>
      </c>
      <c r="F114" s="333" t="s">
        <v>46</v>
      </c>
      <c r="G114" s="64">
        <v>2</v>
      </c>
      <c r="H114" s="333"/>
      <c r="I114" s="333">
        <v>6</v>
      </c>
      <c r="J114" s="333" t="s">
        <v>46</v>
      </c>
      <c r="K114" s="333">
        <v>3</v>
      </c>
      <c r="L114" s="333"/>
      <c r="M114" s="333">
        <v>5</v>
      </c>
      <c r="N114" s="333" t="s">
        <v>46</v>
      </c>
      <c r="O114" s="64">
        <v>1</v>
      </c>
      <c r="P114" s="64"/>
      <c r="Q114" s="64">
        <v>6</v>
      </c>
      <c r="R114" s="333" t="s">
        <v>46</v>
      </c>
      <c r="S114" s="64">
        <v>3</v>
      </c>
      <c r="T114" s="64"/>
      <c r="U114" s="64">
        <v>5</v>
      </c>
      <c r="V114" s="333" t="s">
        <v>46</v>
      </c>
      <c r="W114" s="64">
        <v>5</v>
      </c>
      <c r="X114" s="64"/>
      <c r="Y114" s="64">
        <v>6</v>
      </c>
      <c r="Z114" s="333" t="s">
        <v>46</v>
      </c>
      <c r="AA114" s="64">
        <v>4</v>
      </c>
      <c r="AB114" s="64"/>
      <c r="AC114" s="64">
        <v>4</v>
      </c>
      <c r="AD114" s="333" t="s">
        <v>46</v>
      </c>
      <c r="AE114" s="64">
        <v>3</v>
      </c>
      <c r="AF114" s="64"/>
      <c r="AG114" s="64">
        <v>6</v>
      </c>
      <c r="AH114" s="333" t="s">
        <v>46</v>
      </c>
      <c r="AI114" s="64">
        <v>2</v>
      </c>
      <c r="AJ114" s="64"/>
      <c r="AK114" s="334">
        <f t="shared" si="12"/>
        <v>42</v>
      </c>
      <c r="AL114" s="335" t="s">
        <v>46</v>
      </c>
      <c r="AM114" s="334">
        <f t="shared" si="13"/>
        <v>23</v>
      </c>
      <c r="AN114" s="336"/>
      <c r="AO114" s="336">
        <v>13</v>
      </c>
      <c r="AP114" s="336" t="s">
        <v>297</v>
      </c>
      <c r="AQ114" s="336">
        <v>13</v>
      </c>
      <c r="AR114" s="336" t="s">
        <v>297</v>
      </c>
      <c r="AS114" s="336">
        <v>4</v>
      </c>
      <c r="AT114" s="336" t="s">
        <v>297</v>
      </c>
      <c r="AU114" s="336">
        <v>9</v>
      </c>
      <c r="AV114" s="336" t="s">
        <v>297</v>
      </c>
      <c r="AW114" s="336">
        <v>13</v>
      </c>
      <c r="AX114" s="336" t="s">
        <v>298</v>
      </c>
      <c r="AY114" s="334">
        <f t="shared" si="14"/>
        <v>52</v>
      </c>
      <c r="AZ114" s="334" t="s">
        <v>61</v>
      </c>
      <c r="BA114" s="336" t="s">
        <v>116</v>
      </c>
    </row>
    <row r="115" spans="1:53" x14ac:dyDescent="0.25">
      <c r="A115" s="63">
        <v>4</v>
      </c>
      <c r="B115" s="133" t="s">
        <v>56</v>
      </c>
      <c r="C115" s="63" t="s">
        <v>203</v>
      </c>
      <c r="D115" s="64" t="s">
        <v>91</v>
      </c>
      <c r="E115" s="64">
        <v>3</v>
      </c>
      <c r="F115" s="333" t="s">
        <v>46</v>
      </c>
      <c r="G115" s="64">
        <v>2</v>
      </c>
      <c r="H115" s="333"/>
      <c r="I115" s="333">
        <v>5</v>
      </c>
      <c r="J115" s="333" t="s">
        <v>46</v>
      </c>
      <c r="K115" s="333">
        <v>3</v>
      </c>
      <c r="L115" s="333"/>
      <c r="M115" s="333">
        <v>4</v>
      </c>
      <c r="N115" s="333" t="s">
        <v>46</v>
      </c>
      <c r="O115" s="64">
        <v>1</v>
      </c>
      <c r="P115" s="64"/>
      <c r="Q115" s="64">
        <v>6</v>
      </c>
      <c r="R115" s="333" t="s">
        <v>46</v>
      </c>
      <c r="S115" s="64">
        <v>3</v>
      </c>
      <c r="T115" s="64"/>
      <c r="U115" s="64">
        <v>6</v>
      </c>
      <c r="V115" s="333" t="s">
        <v>46</v>
      </c>
      <c r="W115" s="64">
        <v>6</v>
      </c>
      <c r="X115" s="64"/>
      <c r="Y115" s="64">
        <v>1</v>
      </c>
      <c r="Z115" s="333" t="s">
        <v>46</v>
      </c>
      <c r="AA115" s="64">
        <v>1</v>
      </c>
      <c r="AB115" s="64"/>
      <c r="AC115" s="64">
        <v>6</v>
      </c>
      <c r="AD115" s="333" t="s">
        <v>46</v>
      </c>
      <c r="AE115" s="64">
        <v>5</v>
      </c>
      <c r="AF115" s="64"/>
      <c r="AG115" s="64">
        <v>6</v>
      </c>
      <c r="AH115" s="333" t="s">
        <v>46</v>
      </c>
      <c r="AI115" s="64">
        <v>2</v>
      </c>
      <c r="AJ115" s="64"/>
      <c r="AK115" s="334">
        <f t="shared" si="12"/>
        <v>37</v>
      </c>
      <c r="AL115" s="335" t="s">
        <v>46</v>
      </c>
      <c r="AM115" s="334">
        <f t="shared" si="13"/>
        <v>23</v>
      </c>
      <c r="AN115" s="336"/>
      <c r="AO115" s="336">
        <v>6</v>
      </c>
      <c r="AP115" s="336" t="s">
        <v>297</v>
      </c>
      <c r="AQ115" s="336">
        <v>10</v>
      </c>
      <c r="AR115" s="336" t="s">
        <v>297</v>
      </c>
      <c r="AS115" s="336">
        <v>9</v>
      </c>
      <c r="AT115" s="336" t="s">
        <v>297</v>
      </c>
      <c r="AU115" s="336">
        <v>7</v>
      </c>
      <c r="AV115" s="336" t="s">
        <v>297</v>
      </c>
      <c r="AW115" s="336">
        <v>12</v>
      </c>
      <c r="AX115" s="336" t="s">
        <v>298</v>
      </c>
      <c r="AY115" s="334">
        <f t="shared" si="14"/>
        <v>44</v>
      </c>
      <c r="AZ115" s="334" t="s">
        <v>61</v>
      </c>
      <c r="BA115" s="336" t="s">
        <v>116</v>
      </c>
    </row>
    <row r="116" spans="1:53" x14ac:dyDescent="0.25">
      <c r="A116" s="63">
        <v>5</v>
      </c>
      <c r="B116" s="67" t="s">
        <v>232</v>
      </c>
      <c r="C116" s="63" t="s">
        <v>107</v>
      </c>
      <c r="D116" s="64" t="s">
        <v>91</v>
      </c>
      <c r="E116" s="64">
        <v>3</v>
      </c>
      <c r="F116" s="333" t="s">
        <v>46</v>
      </c>
      <c r="G116" s="64">
        <v>2</v>
      </c>
      <c r="H116" s="333"/>
      <c r="I116" s="333">
        <v>4</v>
      </c>
      <c r="J116" s="333" t="s">
        <v>46</v>
      </c>
      <c r="K116" s="333">
        <v>2</v>
      </c>
      <c r="L116" s="333"/>
      <c r="M116" s="333">
        <v>6</v>
      </c>
      <c r="N116" s="333" t="s">
        <v>46</v>
      </c>
      <c r="O116" s="64">
        <v>1</v>
      </c>
      <c r="P116" s="64"/>
      <c r="Q116" s="64">
        <v>6</v>
      </c>
      <c r="R116" s="333" t="s">
        <v>46</v>
      </c>
      <c r="S116" s="64">
        <v>3</v>
      </c>
      <c r="T116" s="64"/>
      <c r="U116" s="64">
        <v>4</v>
      </c>
      <c r="V116" s="333" t="s">
        <v>46</v>
      </c>
      <c r="W116" s="64">
        <v>4</v>
      </c>
      <c r="X116" s="64"/>
      <c r="Y116" s="64">
        <v>3</v>
      </c>
      <c r="Z116" s="333" t="s">
        <v>46</v>
      </c>
      <c r="AA116" s="64">
        <v>2</v>
      </c>
      <c r="AB116" s="64"/>
      <c r="AC116" s="64">
        <v>3</v>
      </c>
      <c r="AD116" s="333" t="s">
        <v>46</v>
      </c>
      <c r="AE116" s="64">
        <v>3</v>
      </c>
      <c r="AF116" s="64"/>
      <c r="AG116" s="64">
        <v>5</v>
      </c>
      <c r="AH116" s="333" t="s">
        <v>46</v>
      </c>
      <c r="AI116" s="64">
        <v>2</v>
      </c>
      <c r="AJ116" s="64"/>
      <c r="AK116" s="334">
        <f t="shared" si="12"/>
        <v>34</v>
      </c>
      <c r="AL116" s="335" t="s">
        <v>46</v>
      </c>
      <c r="AM116" s="334">
        <f t="shared" si="13"/>
        <v>19</v>
      </c>
      <c r="AN116" s="336"/>
      <c r="AO116" s="336">
        <v>4</v>
      </c>
      <c r="AP116" s="336" t="s">
        <v>297</v>
      </c>
      <c r="AQ116" s="336">
        <v>8</v>
      </c>
      <c r="AR116" s="336" t="s">
        <v>297</v>
      </c>
      <c r="AS116" s="336">
        <v>6</v>
      </c>
      <c r="AT116" s="336" t="s">
        <v>297</v>
      </c>
      <c r="AU116" s="336">
        <v>0</v>
      </c>
      <c r="AV116" s="336" t="s">
        <v>297</v>
      </c>
      <c r="AW116" s="336">
        <v>12</v>
      </c>
      <c r="AX116" s="336" t="s">
        <v>298</v>
      </c>
      <c r="AY116" s="334">
        <f t="shared" si="14"/>
        <v>30</v>
      </c>
      <c r="AZ116" s="334" t="s">
        <v>61</v>
      </c>
      <c r="BA116" s="64"/>
    </row>
    <row r="117" spans="1:53" x14ac:dyDescent="0.25">
      <c r="A117" s="63">
        <v>6</v>
      </c>
      <c r="B117" s="133" t="s">
        <v>82</v>
      </c>
      <c r="C117" s="63" t="s">
        <v>113</v>
      </c>
      <c r="D117" s="64" t="s">
        <v>91</v>
      </c>
      <c r="E117" s="64">
        <v>5</v>
      </c>
      <c r="F117" s="333" t="s">
        <v>46</v>
      </c>
      <c r="G117" s="64">
        <v>2</v>
      </c>
      <c r="H117" s="333"/>
      <c r="I117" s="333">
        <v>3</v>
      </c>
      <c r="J117" s="333" t="s">
        <v>46</v>
      </c>
      <c r="K117" s="333">
        <v>1</v>
      </c>
      <c r="L117" s="333"/>
      <c r="M117" s="333">
        <v>3</v>
      </c>
      <c r="N117" s="333" t="s">
        <v>46</v>
      </c>
      <c r="O117" s="64">
        <v>1</v>
      </c>
      <c r="P117" s="64"/>
      <c r="Q117" s="64">
        <v>4</v>
      </c>
      <c r="R117" s="333" t="s">
        <v>46</v>
      </c>
      <c r="S117" s="64">
        <v>3</v>
      </c>
      <c r="T117" s="64"/>
      <c r="U117" s="64">
        <v>2</v>
      </c>
      <c r="V117" s="333" t="s">
        <v>46</v>
      </c>
      <c r="W117" s="64">
        <v>2</v>
      </c>
      <c r="X117" s="64"/>
      <c r="Y117" s="64">
        <v>3</v>
      </c>
      <c r="Z117" s="333" t="s">
        <v>46</v>
      </c>
      <c r="AA117" s="64">
        <v>2</v>
      </c>
      <c r="AB117" s="64"/>
      <c r="AC117" s="64">
        <v>0</v>
      </c>
      <c r="AD117" s="333" t="s">
        <v>46</v>
      </c>
      <c r="AE117" s="64">
        <v>0</v>
      </c>
      <c r="AF117" s="64"/>
      <c r="AG117" s="64">
        <v>0</v>
      </c>
      <c r="AH117" s="333" t="s">
        <v>46</v>
      </c>
      <c r="AI117" s="64">
        <v>0</v>
      </c>
      <c r="AJ117" s="64"/>
      <c r="AK117" s="334">
        <f t="shared" si="12"/>
        <v>20</v>
      </c>
      <c r="AL117" s="335" t="s">
        <v>46</v>
      </c>
      <c r="AM117" s="334">
        <f t="shared" si="13"/>
        <v>11</v>
      </c>
      <c r="AN117" s="336"/>
      <c r="AO117" s="336">
        <v>9</v>
      </c>
      <c r="AP117" s="336" t="s">
        <v>297</v>
      </c>
      <c r="AQ117" s="336">
        <v>2</v>
      </c>
      <c r="AR117" s="336" t="s">
        <v>297</v>
      </c>
      <c r="AS117" s="336">
        <v>0</v>
      </c>
      <c r="AT117" s="336" t="s">
        <v>297</v>
      </c>
      <c r="AU117" s="336">
        <v>0</v>
      </c>
      <c r="AV117" s="336" t="s">
        <v>297</v>
      </c>
      <c r="AW117" s="336">
        <v>0</v>
      </c>
      <c r="AX117" s="336" t="s">
        <v>298</v>
      </c>
      <c r="AY117" s="334">
        <f t="shared" si="14"/>
        <v>11</v>
      </c>
      <c r="AZ117" s="334" t="s">
        <v>61</v>
      </c>
      <c r="BA117" s="64"/>
    </row>
    <row r="118" spans="1:53" x14ac:dyDescent="0.25">
      <c r="A118" s="63">
        <v>7</v>
      </c>
      <c r="B118" s="67" t="s">
        <v>117</v>
      </c>
      <c r="C118" s="63" t="s">
        <v>203</v>
      </c>
      <c r="D118" s="64" t="s">
        <v>91</v>
      </c>
      <c r="E118" s="64">
        <v>0</v>
      </c>
      <c r="F118" s="333" t="s">
        <v>46</v>
      </c>
      <c r="G118" s="64">
        <v>0</v>
      </c>
      <c r="H118" s="333"/>
      <c r="I118" s="333">
        <v>4</v>
      </c>
      <c r="J118" s="333" t="s">
        <v>46</v>
      </c>
      <c r="K118" s="333">
        <v>3</v>
      </c>
      <c r="L118" s="333"/>
      <c r="M118" s="333">
        <v>2</v>
      </c>
      <c r="N118" s="333" t="s">
        <v>46</v>
      </c>
      <c r="O118" s="64">
        <v>1</v>
      </c>
      <c r="P118" s="64"/>
      <c r="Q118" s="64">
        <v>0</v>
      </c>
      <c r="R118" s="333" t="s">
        <v>46</v>
      </c>
      <c r="S118" s="64">
        <v>0</v>
      </c>
      <c r="T118" s="64"/>
      <c r="U118" s="64">
        <v>0</v>
      </c>
      <c r="V118" s="333" t="s">
        <v>46</v>
      </c>
      <c r="W118" s="64">
        <v>0</v>
      </c>
      <c r="X118" s="64"/>
      <c r="Y118" s="64">
        <v>0</v>
      </c>
      <c r="Z118" s="333" t="s">
        <v>46</v>
      </c>
      <c r="AA118" s="64">
        <v>0</v>
      </c>
      <c r="AB118" s="64"/>
      <c r="AC118" s="64">
        <v>0</v>
      </c>
      <c r="AD118" s="333" t="s">
        <v>46</v>
      </c>
      <c r="AE118" s="64">
        <v>0</v>
      </c>
      <c r="AF118" s="64"/>
      <c r="AG118" s="64">
        <v>0</v>
      </c>
      <c r="AH118" s="333" t="s">
        <v>46</v>
      </c>
      <c r="AI118" s="64">
        <v>0</v>
      </c>
      <c r="AJ118" s="64"/>
      <c r="AK118" s="334">
        <f t="shared" si="12"/>
        <v>6</v>
      </c>
      <c r="AL118" s="335" t="s">
        <v>46</v>
      </c>
      <c r="AM118" s="334">
        <f t="shared" si="13"/>
        <v>4</v>
      </c>
      <c r="AN118" s="336"/>
      <c r="AO118" s="336">
        <v>6</v>
      </c>
      <c r="AP118" s="336" t="s">
        <v>297</v>
      </c>
      <c r="AQ118" s="336">
        <v>0</v>
      </c>
      <c r="AR118" s="336" t="s">
        <v>297</v>
      </c>
      <c r="AS118" s="336">
        <v>0</v>
      </c>
      <c r="AT118" s="336" t="s">
        <v>297</v>
      </c>
      <c r="AU118" s="336">
        <v>0</v>
      </c>
      <c r="AV118" s="336" t="s">
        <v>297</v>
      </c>
      <c r="AW118" s="336">
        <v>0</v>
      </c>
      <c r="AX118" s="336" t="s">
        <v>298</v>
      </c>
      <c r="AY118" s="334">
        <f t="shared" si="14"/>
        <v>6</v>
      </c>
      <c r="AZ118" s="334" t="s">
        <v>61</v>
      </c>
      <c r="BA118" s="64"/>
    </row>
    <row r="119" spans="1:53" x14ac:dyDescent="0.25">
      <c r="A119" s="61"/>
      <c r="B119" s="61"/>
      <c r="C119" s="61"/>
      <c r="D119" s="62"/>
      <c r="E119" s="62"/>
      <c r="F119" s="62"/>
      <c r="G119" s="62"/>
      <c r="H119" s="62"/>
      <c r="I119" s="62"/>
      <c r="J119" s="62"/>
      <c r="K119" s="62"/>
      <c r="L119" s="62"/>
      <c r="M119" s="62"/>
      <c r="N119" s="62"/>
      <c r="O119" s="62"/>
      <c r="P119" s="62"/>
      <c r="Q119" s="62"/>
      <c r="R119" s="62"/>
      <c r="S119" s="62"/>
      <c r="T119" s="62"/>
      <c r="U119" s="62"/>
      <c r="V119" s="62"/>
      <c r="W119" s="62"/>
      <c r="X119" s="62"/>
      <c r="Y119" s="62"/>
      <c r="Z119" s="62"/>
      <c r="AA119" s="62"/>
      <c r="AB119" s="62"/>
      <c r="AC119" s="62"/>
      <c r="AD119" s="62"/>
      <c r="AE119" s="62"/>
      <c r="AF119" s="62"/>
      <c r="AG119" s="62"/>
      <c r="AH119" s="62"/>
      <c r="AI119" s="62"/>
      <c r="AJ119" s="62"/>
      <c r="AK119" s="337"/>
      <c r="AL119" s="337"/>
      <c r="AM119" s="337"/>
      <c r="AN119" s="62"/>
      <c r="AO119" s="62"/>
      <c r="AP119" s="62"/>
      <c r="AQ119" s="62"/>
      <c r="AR119" s="62"/>
      <c r="AS119" s="62"/>
      <c r="AT119" s="62"/>
      <c r="AU119" s="62"/>
      <c r="AV119" s="62"/>
      <c r="AW119" s="62"/>
      <c r="AX119" s="62"/>
      <c r="AY119" s="337"/>
      <c r="AZ119" s="337"/>
      <c r="BA119" s="62"/>
    </row>
    <row r="120" spans="1:53" ht="15.75" thickBot="1" x14ac:dyDescent="0.3">
      <c r="A120" s="68" t="s">
        <v>104</v>
      </c>
      <c r="B120" s="68" t="s">
        <v>2</v>
      </c>
      <c r="C120" s="68" t="s">
        <v>3</v>
      </c>
      <c r="D120" s="69" t="s">
        <v>59</v>
      </c>
      <c r="E120" s="69"/>
      <c r="F120" s="69"/>
      <c r="G120" s="69"/>
      <c r="H120" s="69"/>
      <c r="I120" s="69"/>
      <c r="J120" s="69"/>
      <c r="K120" s="69"/>
      <c r="L120" s="69"/>
      <c r="M120" s="69"/>
      <c r="N120" s="69"/>
      <c r="O120" s="69"/>
      <c r="P120" s="69"/>
      <c r="Q120" s="69"/>
      <c r="R120" s="69"/>
      <c r="S120" s="69"/>
      <c r="T120" s="69"/>
      <c r="U120" s="69"/>
      <c r="V120" s="69"/>
      <c r="W120" s="69"/>
      <c r="X120" s="69" t="s">
        <v>105</v>
      </c>
      <c r="Y120" s="69"/>
      <c r="Z120" s="69"/>
      <c r="AA120" s="69"/>
      <c r="AB120" s="69"/>
      <c r="AC120" s="69"/>
      <c r="AD120" s="69"/>
      <c r="AE120" s="69"/>
      <c r="AF120" s="69"/>
      <c r="AG120" s="69"/>
      <c r="AH120" s="69"/>
      <c r="AI120" s="69"/>
      <c r="AJ120" s="69"/>
      <c r="AK120" s="338"/>
      <c r="AL120" s="338"/>
      <c r="AM120" s="338"/>
      <c r="AN120" s="69"/>
      <c r="AO120" s="69"/>
      <c r="AP120" s="69"/>
      <c r="AQ120" s="69"/>
      <c r="AR120" s="69"/>
      <c r="AS120" s="69"/>
      <c r="AT120" s="69" t="s">
        <v>61</v>
      </c>
      <c r="AU120" s="69"/>
      <c r="AV120" s="69"/>
      <c r="AW120" s="69"/>
      <c r="AX120" s="69"/>
      <c r="AY120" s="338"/>
      <c r="AZ120" s="338"/>
      <c r="BA120" s="69" t="s">
        <v>106</v>
      </c>
    </row>
    <row r="121" spans="1:53" ht="15.75" thickTop="1" x14ac:dyDescent="0.25">
      <c r="A121" s="63">
        <v>1</v>
      </c>
      <c r="B121" s="135" t="s">
        <v>757</v>
      </c>
      <c r="C121" s="135" t="s">
        <v>107</v>
      </c>
      <c r="D121" s="296" t="s">
        <v>92</v>
      </c>
      <c r="E121" s="296">
        <v>4</v>
      </c>
      <c r="F121" s="296" t="s">
        <v>46</v>
      </c>
      <c r="G121" s="296">
        <v>2</v>
      </c>
      <c r="H121" s="296"/>
      <c r="I121" s="296">
        <v>3</v>
      </c>
      <c r="J121" s="296" t="s">
        <v>46</v>
      </c>
      <c r="K121" s="296">
        <v>1</v>
      </c>
      <c r="L121" s="296"/>
      <c r="M121" s="296">
        <v>4</v>
      </c>
      <c r="N121" s="296" t="s">
        <v>46</v>
      </c>
      <c r="O121" s="296">
        <v>1</v>
      </c>
      <c r="P121" s="296"/>
      <c r="Q121" s="296">
        <v>4</v>
      </c>
      <c r="R121" s="296" t="s">
        <v>46</v>
      </c>
      <c r="S121" s="296">
        <v>3</v>
      </c>
      <c r="T121" s="296"/>
      <c r="U121" s="296">
        <v>5</v>
      </c>
      <c r="V121" s="296" t="s">
        <v>46</v>
      </c>
      <c r="W121" s="296">
        <v>5</v>
      </c>
      <c r="X121" s="296"/>
      <c r="Y121" s="296">
        <v>2</v>
      </c>
      <c r="Z121" s="296" t="s">
        <v>46</v>
      </c>
      <c r="AA121" s="296">
        <v>2</v>
      </c>
      <c r="AB121" s="296"/>
      <c r="AC121" s="296">
        <v>6</v>
      </c>
      <c r="AD121" s="296" t="s">
        <v>46</v>
      </c>
      <c r="AE121" s="296">
        <v>5</v>
      </c>
      <c r="AF121" s="296"/>
      <c r="AG121" s="296">
        <v>6</v>
      </c>
      <c r="AH121" s="296" t="s">
        <v>46</v>
      </c>
      <c r="AI121" s="296">
        <v>2</v>
      </c>
      <c r="AJ121" s="296"/>
      <c r="AK121" s="81">
        <v>34</v>
      </c>
      <c r="AL121" s="81" t="s">
        <v>46</v>
      </c>
      <c r="AM121" s="81">
        <v>21</v>
      </c>
      <c r="AN121" s="296"/>
      <c r="AO121" s="296">
        <v>7</v>
      </c>
      <c r="AP121" s="296" t="s">
        <v>297</v>
      </c>
      <c r="AQ121" s="296">
        <v>5</v>
      </c>
      <c r="AR121" s="296" t="s">
        <v>297</v>
      </c>
      <c r="AS121" s="296">
        <v>7</v>
      </c>
      <c r="AT121" s="296" t="s">
        <v>297</v>
      </c>
      <c r="AU121" s="296">
        <v>8</v>
      </c>
      <c r="AV121" s="296" t="s">
        <v>297</v>
      </c>
      <c r="AW121" s="296">
        <v>10</v>
      </c>
      <c r="AX121" s="296" t="s">
        <v>298</v>
      </c>
      <c r="AY121" s="81">
        <v>37</v>
      </c>
      <c r="AZ121" s="81" t="s">
        <v>61</v>
      </c>
      <c r="BA121" s="64"/>
    </row>
    <row r="122" spans="1:53" x14ac:dyDescent="0.25">
      <c r="A122" s="63">
        <v>2</v>
      </c>
      <c r="B122" s="133" t="s">
        <v>233</v>
      </c>
      <c r="C122" s="63" t="s">
        <v>113</v>
      </c>
      <c r="D122" s="64" t="s">
        <v>92</v>
      </c>
      <c r="E122" s="64">
        <v>6</v>
      </c>
      <c r="F122" s="333" t="s">
        <v>46</v>
      </c>
      <c r="G122" s="64">
        <v>2</v>
      </c>
      <c r="H122" s="333"/>
      <c r="I122" s="333">
        <v>4</v>
      </c>
      <c r="J122" s="333" t="s">
        <v>46</v>
      </c>
      <c r="K122" s="333">
        <v>2</v>
      </c>
      <c r="L122" s="333"/>
      <c r="M122" s="333">
        <v>5</v>
      </c>
      <c r="N122" s="333" t="s">
        <v>46</v>
      </c>
      <c r="O122" s="64">
        <v>1</v>
      </c>
      <c r="P122" s="64"/>
      <c r="Q122" s="64">
        <v>4</v>
      </c>
      <c r="R122" s="333" t="s">
        <v>46</v>
      </c>
      <c r="S122" s="64">
        <v>3</v>
      </c>
      <c r="T122" s="64"/>
      <c r="U122" s="64">
        <v>3</v>
      </c>
      <c r="V122" s="333" t="s">
        <v>46</v>
      </c>
      <c r="W122" s="64">
        <v>3</v>
      </c>
      <c r="X122" s="64"/>
      <c r="Y122" s="64">
        <v>3</v>
      </c>
      <c r="Z122" s="333" t="s">
        <v>46</v>
      </c>
      <c r="AA122" s="64">
        <v>2</v>
      </c>
      <c r="AB122" s="64"/>
      <c r="AC122" s="64">
        <v>4</v>
      </c>
      <c r="AD122" s="333" t="s">
        <v>46</v>
      </c>
      <c r="AE122" s="64">
        <v>4</v>
      </c>
      <c r="AF122" s="64"/>
      <c r="AG122" s="64">
        <v>5</v>
      </c>
      <c r="AH122" s="333" t="s">
        <v>46</v>
      </c>
      <c r="AI122" s="64">
        <v>2</v>
      </c>
      <c r="AJ122" s="64"/>
      <c r="AK122" s="334">
        <f>SUM(AG122+AC122+Y122+U122+Q122+M122+I122+E122)</f>
        <v>34</v>
      </c>
      <c r="AL122" s="335" t="s">
        <v>46</v>
      </c>
      <c r="AM122" s="334">
        <f>SUM(AI122+AE122+AA122+W122+S122+O122+K122+G122)</f>
        <v>19</v>
      </c>
      <c r="AN122" s="336"/>
      <c r="AO122" s="336">
        <v>7</v>
      </c>
      <c r="AP122" s="336" t="s">
        <v>297</v>
      </c>
      <c r="AQ122" s="336">
        <v>7</v>
      </c>
      <c r="AR122" s="336" t="s">
        <v>297</v>
      </c>
      <c r="AS122" s="336">
        <v>4</v>
      </c>
      <c r="AT122" s="336" t="s">
        <v>297</v>
      </c>
      <c r="AU122" s="336">
        <v>3</v>
      </c>
      <c r="AV122" s="336" t="s">
        <v>297</v>
      </c>
      <c r="AW122" s="336">
        <v>15</v>
      </c>
      <c r="AX122" s="336" t="s">
        <v>298</v>
      </c>
      <c r="AY122" s="334">
        <f>SUM(AO122+AQ122+AS122+AU122+AW122)</f>
        <v>36</v>
      </c>
      <c r="AZ122" s="334" t="s">
        <v>61</v>
      </c>
      <c r="BA122" s="64"/>
    </row>
    <row r="123" spans="1:53" x14ac:dyDescent="0.25">
      <c r="A123" s="63">
        <v>3</v>
      </c>
      <c r="B123" s="133" t="s">
        <v>71</v>
      </c>
      <c r="C123" s="63" t="s">
        <v>203</v>
      </c>
      <c r="D123" s="64" t="s">
        <v>92</v>
      </c>
      <c r="E123" s="64">
        <v>5</v>
      </c>
      <c r="F123" s="333" t="s">
        <v>46</v>
      </c>
      <c r="G123" s="64">
        <v>2</v>
      </c>
      <c r="H123" s="333"/>
      <c r="I123" s="333">
        <v>3</v>
      </c>
      <c r="J123" s="333" t="s">
        <v>46</v>
      </c>
      <c r="K123" s="333">
        <v>1</v>
      </c>
      <c r="L123" s="333"/>
      <c r="M123" s="333">
        <v>5</v>
      </c>
      <c r="N123" s="333" t="s">
        <v>46</v>
      </c>
      <c r="O123" s="64">
        <v>1</v>
      </c>
      <c r="P123" s="64"/>
      <c r="Q123" s="64">
        <v>4</v>
      </c>
      <c r="R123" s="333" t="s">
        <v>46</v>
      </c>
      <c r="S123" s="64">
        <v>3</v>
      </c>
      <c r="T123" s="64"/>
      <c r="U123" s="64">
        <v>3</v>
      </c>
      <c r="V123" s="333" t="s">
        <v>46</v>
      </c>
      <c r="W123" s="64">
        <v>3</v>
      </c>
      <c r="X123" s="64"/>
      <c r="Y123" s="64">
        <v>5</v>
      </c>
      <c r="Z123" s="333" t="s">
        <v>46</v>
      </c>
      <c r="AA123" s="64">
        <v>3</v>
      </c>
      <c r="AB123" s="64"/>
      <c r="AC123" s="64">
        <v>4</v>
      </c>
      <c r="AD123" s="333" t="s">
        <v>46</v>
      </c>
      <c r="AE123" s="64">
        <v>4</v>
      </c>
      <c r="AF123" s="64"/>
      <c r="AG123" s="64">
        <v>3</v>
      </c>
      <c r="AH123" s="333" t="s">
        <v>46</v>
      </c>
      <c r="AI123" s="64">
        <v>1</v>
      </c>
      <c r="AJ123" s="64"/>
      <c r="AK123" s="334">
        <f>SUM(AG123+AC123+Y123+U123+Q123+M123+I123+E123)</f>
        <v>32</v>
      </c>
      <c r="AL123" s="335" t="s">
        <v>46</v>
      </c>
      <c r="AM123" s="334">
        <f>SUM(AI123+AE123+AA123+W123+S123+O123+K123+G123)</f>
        <v>18</v>
      </c>
      <c r="AN123" s="336"/>
      <c r="AO123" s="336">
        <v>7</v>
      </c>
      <c r="AP123" s="336" t="s">
        <v>297</v>
      </c>
      <c r="AQ123" s="336">
        <v>8</v>
      </c>
      <c r="AR123" s="336" t="s">
        <v>297</v>
      </c>
      <c r="AS123" s="336">
        <v>2</v>
      </c>
      <c r="AT123" s="336" t="s">
        <v>297</v>
      </c>
      <c r="AU123" s="336">
        <v>4</v>
      </c>
      <c r="AV123" s="336" t="s">
        <v>297</v>
      </c>
      <c r="AW123" s="336">
        <v>8</v>
      </c>
      <c r="AX123" s="336" t="s">
        <v>298</v>
      </c>
      <c r="AY123" s="334">
        <f>SUM(AO123+AQ123+AS123+AU123+AW123)</f>
        <v>29</v>
      </c>
      <c r="AZ123" s="334" t="s">
        <v>61</v>
      </c>
      <c r="BA123" s="64"/>
    </row>
    <row r="124" spans="1:53" x14ac:dyDescent="0.25">
      <c r="A124" s="63">
        <v>4</v>
      </c>
      <c r="B124" s="133" t="s">
        <v>130</v>
      </c>
      <c r="C124" s="63" t="s">
        <v>110</v>
      </c>
      <c r="D124" s="64" t="s">
        <v>92</v>
      </c>
      <c r="E124" s="64">
        <v>2</v>
      </c>
      <c r="F124" s="333" t="s">
        <v>46</v>
      </c>
      <c r="G124" s="64">
        <v>1</v>
      </c>
      <c r="H124" s="333"/>
      <c r="I124" s="333">
        <v>3</v>
      </c>
      <c r="J124" s="333" t="s">
        <v>46</v>
      </c>
      <c r="K124" s="333">
        <v>2</v>
      </c>
      <c r="L124" s="333"/>
      <c r="M124" s="333">
        <v>6</v>
      </c>
      <c r="N124" s="333" t="s">
        <v>46</v>
      </c>
      <c r="O124" s="64">
        <v>1</v>
      </c>
      <c r="P124" s="64"/>
      <c r="Q124" s="64">
        <v>4</v>
      </c>
      <c r="R124" s="333" t="s">
        <v>46</v>
      </c>
      <c r="S124" s="64">
        <v>3</v>
      </c>
      <c r="T124" s="64"/>
      <c r="U124" s="64">
        <v>4</v>
      </c>
      <c r="V124" s="333" t="s">
        <v>46</v>
      </c>
      <c r="W124" s="64">
        <v>4</v>
      </c>
      <c r="X124" s="64"/>
      <c r="Y124" s="64">
        <v>3</v>
      </c>
      <c r="Z124" s="333" t="s">
        <v>46</v>
      </c>
      <c r="AA124" s="64">
        <v>2</v>
      </c>
      <c r="AB124" s="64"/>
      <c r="AC124" s="64">
        <v>4</v>
      </c>
      <c r="AD124" s="333" t="s">
        <v>46</v>
      </c>
      <c r="AE124" s="64">
        <v>3</v>
      </c>
      <c r="AF124" s="64"/>
      <c r="AG124" s="64">
        <v>3</v>
      </c>
      <c r="AH124" s="333" t="s">
        <v>46</v>
      </c>
      <c r="AI124" s="64">
        <v>2</v>
      </c>
      <c r="AJ124" s="64"/>
      <c r="AK124" s="334">
        <f>SUM(AG124+AC124+Y124+U124+Q124+M124+I124+E124)</f>
        <v>29</v>
      </c>
      <c r="AL124" s="335" t="s">
        <v>46</v>
      </c>
      <c r="AM124" s="334">
        <f>SUM(AI124+AE124+AA124+W124+S124+O124+K124+G124)</f>
        <v>18</v>
      </c>
      <c r="AN124" s="336"/>
      <c r="AO124" s="336">
        <v>4</v>
      </c>
      <c r="AP124" s="336" t="s">
        <v>297</v>
      </c>
      <c r="AQ124" s="336">
        <v>10</v>
      </c>
      <c r="AR124" s="336" t="s">
        <v>297</v>
      </c>
      <c r="AS124" s="336">
        <v>3</v>
      </c>
      <c r="AT124" s="336" t="s">
        <v>297</v>
      </c>
      <c r="AU124" s="336">
        <v>7</v>
      </c>
      <c r="AV124" s="336" t="s">
        <v>297</v>
      </c>
      <c r="AW124" s="336">
        <v>2</v>
      </c>
      <c r="AX124" s="336" t="s">
        <v>298</v>
      </c>
      <c r="AY124" s="334">
        <f>SUM(AO124+AQ124+AS124+AU124+AW124)</f>
        <v>26</v>
      </c>
      <c r="AZ124" s="334" t="s">
        <v>61</v>
      </c>
      <c r="BA124" s="64"/>
    </row>
    <row r="125" spans="1:53" x14ac:dyDescent="0.25">
      <c r="A125" s="63">
        <v>5</v>
      </c>
      <c r="B125" s="133" t="s">
        <v>121</v>
      </c>
      <c r="C125" s="63" t="s">
        <v>110</v>
      </c>
      <c r="D125" s="64" t="s">
        <v>92</v>
      </c>
      <c r="E125" s="64">
        <v>2</v>
      </c>
      <c r="F125" s="333" t="s">
        <v>46</v>
      </c>
      <c r="G125" s="64">
        <v>1</v>
      </c>
      <c r="H125" s="333"/>
      <c r="I125" s="333">
        <v>0</v>
      </c>
      <c r="J125" s="333" t="s">
        <v>46</v>
      </c>
      <c r="K125" s="333">
        <v>0</v>
      </c>
      <c r="L125" s="333"/>
      <c r="M125" s="333">
        <v>3</v>
      </c>
      <c r="N125" s="333" t="s">
        <v>46</v>
      </c>
      <c r="O125" s="64">
        <v>1</v>
      </c>
      <c r="P125" s="64"/>
      <c r="Q125" s="64">
        <v>3</v>
      </c>
      <c r="R125" s="333" t="s">
        <v>46</v>
      </c>
      <c r="S125" s="64">
        <v>2</v>
      </c>
      <c r="T125" s="64"/>
      <c r="U125" s="64">
        <v>1</v>
      </c>
      <c r="V125" s="333" t="s">
        <v>46</v>
      </c>
      <c r="W125" s="64">
        <v>1</v>
      </c>
      <c r="X125" s="64"/>
      <c r="Y125" s="64">
        <v>0</v>
      </c>
      <c r="Z125" s="333" t="s">
        <v>46</v>
      </c>
      <c r="AA125" s="64">
        <v>0</v>
      </c>
      <c r="AB125" s="64"/>
      <c r="AC125" s="64">
        <v>1</v>
      </c>
      <c r="AD125" s="333" t="s">
        <v>46</v>
      </c>
      <c r="AE125" s="64">
        <v>1</v>
      </c>
      <c r="AF125" s="64"/>
      <c r="AG125" s="64">
        <v>5</v>
      </c>
      <c r="AH125" s="333" t="s">
        <v>46</v>
      </c>
      <c r="AI125" s="64">
        <v>2</v>
      </c>
      <c r="AJ125" s="64"/>
      <c r="AK125" s="334">
        <f>SUM(AG125+AC125+Y125+U125+Q125+M125+I125+E125)</f>
        <v>15</v>
      </c>
      <c r="AL125" s="335" t="s">
        <v>46</v>
      </c>
      <c r="AM125" s="334">
        <f>SUM(AI125+AE125+AA125+W125+S125+O125+K125+G125)</f>
        <v>8</v>
      </c>
      <c r="AN125" s="336"/>
      <c r="AO125" s="336">
        <v>0</v>
      </c>
      <c r="AP125" s="336" t="s">
        <v>297</v>
      </c>
      <c r="AQ125" s="336">
        <v>3</v>
      </c>
      <c r="AR125" s="336" t="s">
        <v>297</v>
      </c>
      <c r="AS125" s="336">
        <v>3</v>
      </c>
      <c r="AT125" s="336" t="s">
        <v>297</v>
      </c>
      <c r="AU125" s="336">
        <v>0</v>
      </c>
      <c r="AV125" s="336" t="s">
        <v>297</v>
      </c>
      <c r="AW125" s="336">
        <v>3</v>
      </c>
      <c r="AX125" s="336" t="s">
        <v>298</v>
      </c>
      <c r="AY125" s="334">
        <f>SUM(AO125+AQ125+AS125+AU125+AW125)</f>
        <v>9</v>
      </c>
      <c r="AZ125" s="334" t="s">
        <v>61</v>
      </c>
      <c r="BA125" s="64"/>
    </row>
    <row r="126" spans="1:53" x14ac:dyDescent="0.25">
      <c r="A126" s="61"/>
      <c r="B126" s="61"/>
      <c r="C126" s="61"/>
      <c r="D126" s="62"/>
      <c r="E126" s="62"/>
      <c r="F126" s="62"/>
      <c r="G126" s="62"/>
      <c r="H126" s="62"/>
      <c r="I126" s="62"/>
      <c r="J126" s="62"/>
      <c r="K126" s="62"/>
      <c r="L126" s="62"/>
      <c r="M126" s="62"/>
      <c r="N126" s="62"/>
      <c r="O126" s="62"/>
      <c r="P126" s="62"/>
      <c r="Q126" s="62"/>
      <c r="R126" s="62"/>
      <c r="S126" s="62"/>
      <c r="T126" s="62"/>
      <c r="U126" s="62"/>
      <c r="V126" s="62"/>
      <c r="W126" s="62"/>
      <c r="X126" s="62"/>
      <c r="Y126" s="62"/>
      <c r="Z126" s="62"/>
      <c r="AA126" s="62"/>
      <c r="AB126" s="62"/>
      <c r="AC126" s="62"/>
      <c r="AD126" s="62"/>
      <c r="AE126" s="62"/>
      <c r="AF126" s="62"/>
      <c r="AG126" s="62"/>
      <c r="AH126" s="62"/>
      <c r="AI126" s="62"/>
      <c r="AJ126" s="62"/>
      <c r="AK126" s="337"/>
      <c r="AL126" s="337"/>
      <c r="AM126" s="337"/>
      <c r="AN126" s="62"/>
      <c r="AO126" s="62"/>
      <c r="AP126" s="62"/>
      <c r="AQ126" s="62"/>
      <c r="AR126" s="62"/>
      <c r="AS126" s="62"/>
      <c r="AT126" s="62"/>
      <c r="AU126" s="62"/>
      <c r="AV126" s="62"/>
      <c r="AW126" s="62"/>
      <c r="AX126" s="62"/>
      <c r="AY126" s="337"/>
      <c r="AZ126" s="337"/>
      <c r="BA126" s="62"/>
    </row>
    <row r="127" spans="1:53" ht="15.75" thickBot="1" x14ac:dyDescent="0.3">
      <c r="A127" s="68" t="s">
        <v>104</v>
      </c>
      <c r="B127" s="68" t="s">
        <v>2</v>
      </c>
      <c r="C127" s="68" t="s">
        <v>3</v>
      </c>
      <c r="D127" s="69" t="s">
        <v>59</v>
      </c>
      <c r="E127" s="69"/>
      <c r="F127" s="69"/>
      <c r="G127" s="69"/>
      <c r="H127" s="69"/>
      <c r="I127" s="69"/>
      <c r="J127" s="69"/>
      <c r="K127" s="69"/>
      <c r="L127" s="69"/>
      <c r="M127" s="69"/>
      <c r="N127" s="69"/>
      <c r="O127" s="69"/>
      <c r="P127" s="69"/>
      <c r="Q127" s="69"/>
      <c r="R127" s="69"/>
      <c r="S127" s="69"/>
      <c r="T127" s="69"/>
      <c r="U127" s="69"/>
      <c r="V127" s="69"/>
      <c r="W127" s="69"/>
      <c r="X127" s="69" t="s">
        <v>105</v>
      </c>
      <c r="Y127" s="69"/>
      <c r="Z127" s="69"/>
      <c r="AA127" s="69"/>
      <c r="AB127" s="69"/>
      <c r="AC127" s="69"/>
      <c r="AD127" s="69"/>
      <c r="AE127" s="69"/>
      <c r="AF127" s="69"/>
      <c r="AG127" s="69"/>
      <c r="AH127" s="69"/>
      <c r="AI127" s="69"/>
      <c r="AJ127" s="69"/>
      <c r="AK127" s="338"/>
      <c r="AL127" s="338"/>
      <c r="AM127" s="338"/>
      <c r="AN127" s="69"/>
      <c r="AO127" s="69"/>
      <c r="AP127" s="69"/>
      <c r="AQ127" s="69"/>
      <c r="AR127" s="69"/>
      <c r="AS127" s="69"/>
      <c r="AT127" s="69" t="s">
        <v>61</v>
      </c>
      <c r="AU127" s="69"/>
      <c r="AV127" s="69"/>
      <c r="AW127" s="69"/>
      <c r="AX127" s="69"/>
      <c r="AY127" s="338"/>
      <c r="AZ127" s="338"/>
      <c r="BA127" s="69" t="s">
        <v>106</v>
      </c>
    </row>
    <row r="128" spans="1:53" ht="15.75" thickTop="1" x14ac:dyDescent="0.25">
      <c r="A128" s="63">
        <v>1</v>
      </c>
      <c r="B128" s="67" t="s">
        <v>243</v>
      </c>
      <c r="C128" s="63" t="s">
        <v>113</v>
      </c>
      <c r="D128" s="64" t="s">
        <v>93</v>
      </c>
      <c r="E128" s="64">
        <v>4</v>
      </c>
      <c r="F128" s="333" t="s">
        <v>46</v>
      </c>
      <c r="G128" s="64">
        <v>2</v>
      </c>
      <c r="H128" s="333"/>
      <c r="I128" s="333">
        <v>6</v>
      </c>
      <c r="J128" s="333" t="s">
        <v>46</v>
      </c>
      <c r="K128" s="333">
        <v>3</v>
      </c>
      <c r="L128" s="333"/>
      <c r="M128" s="333">
        <v>5</v>
      </c>
      <c r="N128" s="333" t="s">
        <v>46</v>
      </c>
      <c r="O128" s="64">
        <v>1</v>
      </c>
      <c r="P128" s="64"/>
      <c r="Q128" s="64">
        <v>6</v>
      </c>
      <c r="R128" s="333" t="s">
        <v>46</v>
      </c>
      <c r="S128" s="64">
        <v>3</v>
      </c>
      <c r="T128" s="64"/>
      <c r="U128" s="64">
        <v>6</v>
      </c>
      <c r="V128" s="333" t="s">
        <v>46</v>
      </c>
      <c r="W128" s="64">
        <v>6</v>
      </c>
      <c r="X128" s="64"/>
      <c r="Y128" s="64">
        <v>5</v>
      </c>
      <c r="Z128" s="333" t="s">
        <v>46</v>
      </c>
      <c r="AA128" s="64">
        <v>3</v>
      </c>
      <c r="AB128" s="64"/>
      <c r="AC128" s="64">
        <v>5</v>
      </c>
      <c r="AD128" s="333" t="s">
        <v>46</v>
      </c>
      <c r="AE128" s="64">
        <v>4</v>
      </c>
      <c r="AF128" s="64"/>
      <c r="AG128" s="64">
        <v>6</v>
      </c>
      <c r="AH128" s="333" t="s">
        <v>46</v>
      </c>
      <c r="AI128" s="64">
        <v>2</v>
      </c>
      <c r="AJ128" s="64"/>
      <c r="AK128" s="334">
        <f>SUM(AG128+AC128+Y128+U128+Q128+M128+I128+E128)</f>
        <v>43</v>
      </c>
      <c r="AL128" s="335" t="s">
        <v>46</v>
      </c>
      <c r="AM128" s="334">
        <f>SUM(AI128+AE128+AA128+W128+S128+O128+K128+G128)</f>
        <v>24</v>
      </c>
      <c r="AN128" s="336"/>
      <c r="AO128" s="336">
        <v>9</v>
      </c>
      <c r="AP128" s="336" t="s">
        <v>297</v>
      </c>
      <c r="AQ128" s="336">
        <v>9</v>
      </c>
      <c r="AR128" s="336" t="s">
        <v>297</v>
      </c>
      <c r="AS128" s="336">
        <v>8</v>
      </c>
      <c r="AT128" s="336" t="s">
        <v>297</v>
      </c>
      <c r="AU128" s="336">
        <v>10</v>
      </c>
      <c r="AV128" s="336" t="s">
        <v>297</v>
      </c>
      <c r="AW128" s="336">
        <v>12</v>
      </c>
      <c r="AX128" s="336" t="s">
        <v>298</v>
      </c>
      <c r="AY128" s="334">
        <f>SUM(AO128+AQ128+AS128+AU128+AW128)</f>
        <v>48</v>
      </c>
      <c r="AZ128" s="334" t="s">
        <v>61</v>
      </c>
      <c r="BA128" s="336" t="s">
        <v>116</v>
      </c>
    </row>
    <row r="129" spans="1:53" x14ac:dyDescent="0.25">
      <c r="A129" s="63">
        <v>2</v>
      </c>
      <c r="B129" s="133" t="s">
        <v>718</v>
      </c>
      <c r="C129" s="63" t="s">
        <v>113</v>
      </c>
      <c r="D129" s="64" t="s">
        <v>93</v>
      </c>
      <c r="E129" s="64">
        <v>5</v>
      </c>
      <c r="F129" s="333" t="s">
        <v>46</v>
      </c>
      <c r="G129" s="64">
        <v>2</v>
      </c>
      <c r="H129" s="333"/>
      <c r="I129" s="333">
        <v>4</v>
      </c>
      <c r="J129" s="333" t="s">
        <v>46</v>
      </c>
      <c r="K129" s="333">
        <v>3</v>
      </c>
      <c r="L129" s="333"/>
      <c r="M129" s="333">
        <v>6</v>
      </c>
      <c r="N129" s="333" t="s">
        <v>46</v>
      </c>
      <c r="O129" s="64">
        <v>1</v>
      </c>
      <c r="P129" s="64"/>
      <c r="Q129" s="64">
        <v>4</v>
      </c>
      <c r="R129" s="333" t="s">
        <v>46</v>
      </c>
      <c r="S129" s="64">
        <v>2</v>
      </c>
      <c r="T129" s="64"/>
      <c r="U129" s="64">
        <v>5</v>
      </c>
      <c r="V129" s="333" t="s">
        <v>46</v>
      </c>
      <c r="W129" s="64">
        <v>5</v>
      </c>
      <c r="X129" s="64"/>
      <c r="Y129" s="64">
        <v>4</v>
      </c>
      <c r="Z129" s="333" t="s">
        <v>46</v>
      </c>
      <c r="AA129" s="64">
        <v>3</v>
      </c>
      <c r="AB129" s="64"/>
      <c r="AC129" s="64">
        <v>6</v>
      </c>
      <c r="AD129" s="333" t="s">
        <v>46</v>
      </c>
      <c r="AE129" s="64">
        <v>5</v>
      </c>
      <c r="AF129" s="64"/>
      <c r="AG129" s="64">
        <v>5</v>
      </c>
      <c r="AH129" s="333" t="s">
        <v>46</v>
      </c>
      <c r="AI129" s="64">
        <v>2</v>
      </c>
      <c r="AJ129" s="64"/>
      <c r="AK129" s="334">
        <f>SUM(AG129+AC129+Y129+U129+Q129+M129+I129+E129)</f>
        <v>39</v>
      </c>
      <c r="AL129" s="335" t="s">
        <v>46</v>
      </c>
      <c r="AM129" s="334">
        <f>SUM(AI129+AE129+AA129+W129+S129+O129+K129+G129)</f>
        <v>23</v>
      </c>
      <c r="AN129" s="336"/>
      <c r="AO129" s="336">
        <v>6</v>
      </c>
      <c r="AP129" s="336" t="s">
        <v>297</v>
      </c>
      <c r="AQ129" s="336">
        <v>3</v>
      </c>
      <c r="AR129" s="336" t="s">
        <v>297</v>
      </c>
      <c r="AS129" s="336">
        <v>7</v>
      </c>
      <c r="AT129" s="336" t="s">
        <v>297</v>
      </c>
      <c r="AU129" s="336">
        <v>6</v>
      </c>
      <c r="AV129" s="336" t="s">
        <v>297</v>
      </c>
      <c r="AW129" s="336">
        <v>17</v>
      </c>
      <c r="AX129" s="336" t="s">
        <v>298</v>
      </c>
      <c r="AY129" s="334">
        <f>SUM(AO129+AQ129+AS129+AU129+AW129)</f>
        <v>39</v>
      </c>
      <c r="AZ129" s="334" t="s">
        <v>61</v>
      </c>
      <c r="BA129" s="336" t="s">
        <v>116</v>
      </c>
    </row>
    <row r="130" spans="1:53" x14ac:dyDescent="0.25">
      <c r="A130" s="63">
        <v>3</v>
      </c>
      <c r="B130" s="135" t="s">
        <v>88</v>
      </c>
      <c r="C130" s="135" t="s">
        <v>107</v>
      </c>
      <c r="D130" s="296" t="s">
        <v>93</v>
      </c>
      <c r="E130" s="296">
        <v>3</v>
      </c>
      <c r="F130" s="296" t="s">
        <v>46</v>
      </c>
      <c r="G130" s="296">
        <v>2</v>
      </c>
      <c r="H130" s="296"/>
      <c r="I130" s="296">
        <v>3</v>
      </c>
      <c r="J130" s="296" t="s">
        <v>46</v>
      </c>
      <c r="K130" s="296">
        <v>3</v>
      </c>
      <c r="L130" s="296"/>
      <c r="M130" s="296">
        <v>4</v>
      </c>
      <c r="N130" s="296" t="s">
        <v>46</v>
      </c>
      <c r="O130" s="296">
        <v>1</v>
      </c>
      <c r="P130" s="296"/>
      <c r="Q130" s="296">
        <v>6</v>
      </c>
      <c r="R130" s="296" t="s">
        <v>46</v>
      </c>
      <c r="S130" s="296">
        <v>3</v>
      </c>
      <c r="T130" s="296"/>
      <c r="U130" s="296">
        <v>6</v>
      </c>
      <c r="V130" s="296" t="s">
        <v>46</v>
      </c>
      <c r="W130" s="296">
        <v>6</v>
      </c>
      <c r="X130" s="296"/>
      <c r="Y130" s="296">
        <v>4</v>
      </c>
      <c r="Z130" s="296" t="s">
        <v>46</v>
      </c>
      <c r="AA130" s="296">
        <v>3</v>
      </c>
      <c r="AB130" s="296"/>
      <c r="AC130" s="296">
        <v>5</v>
      </c>
      <c r="AD130" s="296" t="s">
        <v>46</v>
      </c>
      <c r="AE130" s="296">
        <v>4</v>
      </c>
      <c r="AF130" s="296"/>
      <c r="AG130" s="296">
        <v>6</v>
      </c>
      <c r="AH130" s="296" t="s">
        <v>46</v>
      </c>
      <c r="AI130" s="296">
        <v>2</v>
      </c>
      <c r="AJ130" s="296"/>
      <c r="AK130" s="81">
        <v>37</v>
      </c>
      <c r="AL130" s="81" t="s">
        <v>46</v>
      </c>
      <c r="AM130" s="81">
        <v>24</v>
      </c>
      <c r="AN130" s="296"/>
      <c r="AO130" s="296">
        <v>3</v>
      </c>
      <c r="AP130" s="296" t="s">
        <v>297</v>
      </c>
      <c r="AQ130" s="296">
        <v>12</v>
      </c>
      <c r="AR130" s="296" t="s">
        <v>297</v>
      </c>
      <c r="AS130" s="296">
        <v>4</v>
      </c>
      <c r="AT130" s="296" t="s">
        <v>297</v>
      </c>
      <c r="AU130" s="296">
        <v>7</v>
      </c>
      <c r="AV130" s="296" t="s">
        <v>297</v>
      </c>
      <c r="AW130" s="296">
        <v>15</v>
      </c>
      <c r="AX130" s="296" t="s">
        <v>298</v>
      </c>
      <c r="AY130" s="81">
        <v>41</v>
      </c>
      <c r="AZ130" s="81" t="s">
        <v>61</v>
      </c>
      <c r="BA130" s="336" t="s">
        <v>116</v>
      </c>
    </row>
    <row r="131" spans="1:53" x14ac:dyDescent="0.25">
      <c r="A131" s="63">
        <v>4</v>
      </c>
      <c r="B131" s="133" t="s">
        <v>242</v>
      </c>
      <c r="C131" s="63" t="s">
        <v>107</v>
      </c>
      <c r="D131" s="64" t="s">
        <v>93</v>
      </c>
      <c r="E131" s="64">
        <v>6</v>
      </c>
      <c r="F131" s="333" t="s">
        <v>46</v>
      </c>
      <c r="G131" s="64">
        <v>2</v>
      </c>
      <c r="H131" s="333"/>
      <c r="I131" s="333">
        <v>4</v>
      </c>
      <c r="J131" s="333" t="s">
        <v>46</v>
      </c>
      <c r="K131" s="333">
        <v>2</v>
      </c>
      <c r="L131" s="333"/>
      <c r="M131" s="333">
        <v>6</v>
      </c>
      <c r="N131" s="333" t="s">
        <v>46</v>
      </c>
      <c r="O131" s="64">
        <v>1</v>
      </c>
      <c r="P131" s="64"/>
      <c r="Q131" s="64">
        <v>5</v>
      </c>
      <c r="R131" s="333" t="s">
        <v>46</v>
      </c>
      <c r="S131" s="64">
        <v>3</v>
      </c>
      <c r="T131" s="64"/>
      <c r="U131" s="64">
        <v>3</v>
      </c>
      <c r="V131" s="333" t="s">
        <v>46</v>
      </c>
      <c r="W131" s="64">
        <v>3</v>
      </c>
      <c r="X131" s="64"/>
      <c r="Y131" s="64">
        <v>4</v>
      </c>
      <c r="Z131" s="333" t="s">
        <v>46</v>
      </c>
      <c r="AA131" s="64">
        <v>3</v>
      </c>
      <c r="AB131" s="64"/>
      <c r="AC131" s="64">
        <v>2</v>
      </c>
      <c r="AD131" s="333" t="s">
        <v>46</v>
      </c>
      <c r="AE131" s="64">
        <v>2</v>
      </c>
      <c r="AF131" s="64"/>
      <c r="AG131" s="64">
        <v>5</v>
      </c>
      <c r="AH131" s="333" t="s">
        <v>46</v>
      </c>
      <c r="AI131" s="64">
        <v>2</v>
      </c>
      <c r="AJ131" s="64"/>
      <c r="AK131" s="334">
        <f>SUM(AG131+AC131+Y131+U131+Q131+M131+I131+E131)</f>
        <v>35</v>
      </c>
      <c r="AL131" s="335" t="s">
        <v>46</v>
      </c>
      <c r="AM131" s="334">
        <f>SUM(AI131+AE131+AA131+W131+S131+O131+K131+G131)</f>
        <v>18</v>
      </c>
      <c r="AN131" s="336"/>
      <c r="AO131" s="336">
        <v>10</v>
      </c>
      <c r="AP131" s="336" t="s">
        <v>297</v>
      </c>
      <c r="AQ131" s="336">
        <v>10</v>
      </c>
      <c r="AR131" s="336" t="s">
        <v>297</v>
      </c>
      <c r="AS131" s="336">
        <v>3</v>
      </c>
      <c r="AT131" s="336" t="s">
        <v>297</v>
      </c>
      <c r="AU131" s="336">
        <v>0</v>
      </c>
      <c r="AV131" s="336" t="s">
        <v>297</v>
      </c>
      <c r="AW131" s="336">
        <v>10</v>
      </c>
      <c r="AX131" s="336" t="s">
        <v>298</v>
      </c>
      <c r="AY131" s="334">
        <f>SUM(AO131+AQ131+AS131+AU131+AW131)</f>
        <v>33</v>
      </c>
      <c r="AZ131" s="334" t="s">
        <v>61</v>
      </c>
      <c r="BA131" s="64"/>
    </row>
    <row r="132" spans="1:53" x14ac:dyDescent="0.25">
      <c r="A132" s="63">
        <v>5</v>
      </c>
      <c r="B132" s="133" t="s">
        <v>109</v>
      </c>
      <c r="C132" s="63" t="s">
        <v>110</v>
      </c>
      <c r="D132" s="64" t="s">
        <v>93</v>
      </c>
      <c r="E132" s="64">
        <v>4</v>
      </c>
      <c r="F132" s="333" t="s">
        <v>46</v>
      </c>
      <c r="G132" s="64">
        <v>2</v>
      </c>
      <c r="H132" s="333"/>
      <c r="I132" s="333">
        <v>3</v>
      </c>
      <c r="J132" s="333" t="s">
        <v>46</v>
      </c>
      <c r="K132" s="333">
        <v>2</v>
      </c>
      <c r="L132" s="333"/>
      <c r="M132" s="333">
        <v>5</v>
      </c>
      <c r="N132" s="333" t="s">
        <v>46</v>
      </c>
      <c r="O132" s="64">
        <v>1</v>
      </c>
      <c r="P132" s="64"/>
      <c r="Q132" s="64">
        <v>5</v>
      </c>
      <c r="R132" s="333" t="s">
        <v>46</v>
      </c>
      <c r="S132" s="64">
        <v>3</v>
      </c>
      <c r="T132" s="64"/>
      <c r="U132" s="64">
        <v>6</v>
      </c>
      <c r="V132" s="333" t="s">
        <v>46</v>
      </c>
      <c r="W132" s="64">
        <v>6</v>
      </c>
      <c r="X132" s="64"/>
      <c r="Y132" s="64">
        <v>3</v>
      </c>
      <c r="Z132" s="333" t="s">
        <v>46</v>
      </c>
      <c r="AA132" s="64">
        <v>3</v>
      </c>
      <c r="AB132" s="64"/>
      <c r="AC132" s="64">
        <v>3</v>
      </c>
      <c r="AD132" s="333" t="s">
        <v>46</v>
      </c>
      <c r="AE132" s="64">
        <v>3</v>
      </c>
      <c r="AF132" s="64"/>
      <c r="AG132" s="64">
        <v>5</v>
      </c>
      <c r="AH132" s="333" t="s">
        <v>46</v>
      </c>
      <c r="AI132" s="64">
        <v>2</v>
      </c>
      <c r="AJ132" s="64"/>
      <c r="AK132" s="334">
        <f>SUM(AG132+AC132+Y132+U132+Q132+M132+I132+E132)</f>
        <v>34</v>
      </c>
      <c r="AL132" s="335" t="s">
        <v>46</v>
      </c>
      <c r="AM132" s="334">
        <f>SUM(AI132+AE132+AA132+W132+S132+O132+K132+G132)</f>
        <v>22</v>
      </c>
      <c r="AN132" s="336"/>
      <c r="AO132" s="336">
        <v>8</v>
      </c>
      <c r="AP132" s="336" t="s">
        <v>297</v>
      </c>
      <c r="AQ132" s="336">
        <v>10</v>
      </c>
      <c r="AR132" s="336" t="s">
        <v>297</v>
      </c>
      <c r="AS132" s="336">
        <v>5</v>
      </c>
      <c r="AT132" s="336" t="s">
        <v>297</v>
      </c>
      <c r="AU132" s="336">
        <v>1</v>
      </c>
      <c r="AV132" s="336" t="s">
        <v>297</v>
      </c>
      <c r="AW132" s="336">
        <v>7</v>
      </c>
      <c r="AX132" s="336" t="s">
        <v>298</v>
      </c>
      <c r="AY132" s="334">
        <f>SUM(AO132+AQ132+AS132+AU132+AW132)</f>
        <v>31</v>
      </c>
      <c r="AZ132" s="334" t="s">
        <v>61</v>
      </c>
      <c r="BA132" s="64"/>
    </row>
    <row r="133" spans="1:53" x14ac:dyDescent="0.25">
      <c r="A133" s="63">
        <v>6</v>
      </c>
      <c r="B133" s="133" t="s">
        <v>704</v>
      </c>
      <c r="C133" s="63" t="s">
        <v>113</v>
      </c>
      <c r="D133" s="64" t="s">
        <v>93</v>
      </c>
      <c r="E133" s="64">
        <v>1</v>
      </c>
      <c r="F133" s="333" t="s">
        <v>46</v>
      </c>
      <c r="G133" s="64">
        <v>1</v>
      </c>
      <c r="H133" s="333"/>
      <c r="I133" s="333">
        <v>3</v>
      </c>
      <c r="J133" s="333" t="s">
        <v>46</v>
      </c>
      <c r="K133" s="333">
        <v>2</v>
      </c>
      <c r="L133" s="333"/>
      <c r="M133" s="333">
        <v>3</v>
      </c>
      <c r="N133" s="333" t="s">
        <v>46</v>
      </c>
      <c r="O133" s="64">
        <v>1</v>
      </c>
      <c r="P133" s="64"/>
      <c r="Q133" s="64">
        <v>6</v>
      </c>
      <c r="R133" s="333" t="s">
        <v>46</v>
      </c>
      <c r="S133" s="64">
        <v>3</v>
      </c>
      <c r="T133" s="64"/>
      <c r="U133" s="64">
        <v>5</v>
      </c>
      <c r="V133" s="333" t="s">
        <v>46</v>
      </c>
      <c r="W133" s="64">
        <v>5</v>
      </c>
      <c r="X133" s="64"/>
      <c r="Y133" s="64">
        <v>2</v>
      </c>
      <c r="Z133" s="333" t="s">
        <v>46</v>
      </c>
      <c r="AA133" s="64">
        <v>1</v>
      </c>
      <c r="AB133" s="64"/>
      <c r="AC133" s="64">
        <v>2</v>
      </c>
      <c r="AD133" s="333" t="s">
        <v>46</v>
      </c>
      <c r="AE133" s="64">
        <v>2</v>
      </c>
      <c r="AF133" s="64"/>
      <c r="AG133" s="64">
        <v>5</v>
      </c>
      <c r="AH133" s="333" t="s">
        <v>46</v>
      </c>
      <c r="AI133" s="64">
        <v>2</v>
      </c>
      <c r="AJ133" s="64"/>
      <c r="AK133" s="334">
        <f>SUM(AG133+AC133+Y133+U133+Q133+M133+I133+E133)</f>
        <v>27</v>
      </c>
      <c r="AL133" s="335" t="s">
        <v>46</v>
      </c>
      <c r="AM133" s="334">
        <f>SUM(AI133+AE133+AA133+W133+S133+O133+K133+G133)</f>
        <v>17</v>
      </c>
      <c r="AN133" s="336"/>
      <c r="AO133" s="336">
        <v>5</v>
      </c>
      <c r="AP133" s="336" t="s">
        <v>297</v>
      </c>
      <c r="AQ133" s="336">
        <v>7</v>
      </c>
      <c r="AR133" s="336" t="s">
        <v>297</v>
      </c>
      <c r="AS133" s="336">
        <v>3</v>
      </c>
      <c r="AT133" s="336" t="s">
        <v>297</v>
      </c>
      <c r="AU133" s="336">
        <v>2</v>
      </c>
      <c r="AV133" s="336" t="s">
        <v>297</v>
      </c>
      <c r="AW133" s="336">
        <v>8</v>
      </c>
      <c r="AX133" s="336" t="s">
        <v>298</v>
      </c>
      <c r="AY133" s="334">
        <f>SUM(AO133+AQ133+AS133+AU133+AW133)</f>
        <v>25</v>
      </c>
      <c r="AZ133" s="334" t="s">
        <v>61</v>
      </c>
      <c r="BA133" s="64"/>
    </row>
    <row r="134" spans="1:53" x14ac:dyDescent="0.25">
      <c r="A134" s="63">
        <v>7</v>
      </c>
      <c r="B134" s="133" t="s">
        <v>108</v>
      </c>
      <c r="C134" s="63" t="s">
        <v>107</v>
      </c>
      <c r="D134" s="64" t="s">
        <v>93</v>
      </c>
      <c r="E134" s="64">
        <v>2</v>
      </c>
      <c r="F134" s="333" t="s">
        <v>46</v>
      </c>
      <c r="G134" s="64">
        <v>1</v>
      </c>
      <c r="H134" s="333"/>
      <c r="I134" s="333">
        <v>2</v>
      </c>
      <c r="J134" s="333" t="s">
        <v>46</v>
      </c>
      <c r="K134" s="333">
        <v>2</v>
      </c>
      <c r="L134" s="333"/>
      <c r="M134" s="333">
        <v>5</v>
      </c>
      <c r="N134" s="333" t="s">
        <v>46</v>
      </c>
      <c r="O134" s="64">
        <v>1</v>
      </c>
      <c r="P134" s="64"/>
      <c r="Q134" s="64">
        <v>3</v>
      </c>
      <c r="R134" s="333" t="s">
        <v>46</v>
      </c>
      <c r="S134" s="64">
        <v>2</v>
      </c>
      <c r="T134" s="64"/>
      <c r="U134" s="64">
        <v>2</v>
      </c>
      <c r="V134" s="333" t="s">
        <v>46</v>
      </c>
      <c r="W134" s="64">
        <v>2</v>
      </c>
      <c r="X134" s="64"/>
      <c r="Y134" s="64">
        <v>2</v>
      </c>
      <c r="Z134" s="333" t="s">
        <v>46</v>
      </c>
      <c r="AA134" s="64">
        <v>2</v>
      </c>
      <c r="AB134" s="64"/>
      <c r="AC134" s="64">
        <v>1</v>
      </c>
      <c r="AD134" s="333" t="s">
        <v>46</v>
      </c>
      <c r="AE134" s="64">
        <v>1</v>
      </c>
      <c r="AF134" s="64"/>
      <c r="AG134" s="64">
        <v>2</v>
      </c>
      <c r="AH134" s="333" t="s">
        <v>46</v>
      </c>
      <c r="AI134" s="64">
        <v>2</v>
      </c>
      <c r="AJ134" s="64"/>
      <c r="AK134" s="334">
        <f>SUM(AG134+AC134+Y134+U134+Q134+M134+I134+E134)</f>
        <v>19</v>
      </c>
      <c r="AL134" s="335" t="s">
        <v>46</v>
      </c>
      <c r="AM134" s="334">
        <f>SUM(AI134+AE134+AA134+W134+S134+O134+K134+G134)</f>
        <v>13</v>
      </c>
      <c r="AN134" s="336"/>
      <c r="AO134" s="336">
        <v>2</v>
      </c>
      <c r="AP134" s="336" t="s">
        <v>297</v>
      </c>
      <c r="AQ134" s="336">
        <v>6</v>
      </c>
      <c r="AR134" s="336" t="s">
        <v>297</v>
      </c>
      <c r="AS134" s="336">
        <v>0</v>
      </c>
      <c r="AT134" s="336" t="s">
        <v>297</v>
      </c>
      <c r="AU134" s="336">
        <v>1</v>
      </c>
      <c r="AV134" s="336" t="s">
        <v>297</v>
      </c>
      <c r="AW134" s="336">
        <v>2</v>
      </c>
      <c r="AX134" s="336" t="s">
        <v>298</v>
      </c>
      <c r="AY134" s="334">
        <f>SUM(AO134+AQ134+AS134+AU134+AW134)</f>
        <v>11</v>
      </c>
      <c r="AZ134" s="334" t="s">
        <v>61</v>
      </c>
      <c r="BA134" s="64"/>
    </row>
    <row r="135" spans="1:53" x14ac:dyDescent="0.25">
      <c r="A135" s="63"/>
      <c r="B135" s="133"/>
      <c r="C135" s="63"/>
      <c r="D135" s="64"/>
      <c r="E135" s="64"/>
      <c r="F135" s="333"/>
      <c r="G135" s="64"/>
      <c r="H135" s="333"/>
      <c r="I135" s="333"/>
      <c r="J135" s="333"/>
      <c r="K135" s="333"/>
      <c r="L135" s="333"/>
      <c r="M135" s="333"/>
      <c r="N135" s="333"/>
      <c r="O135" s="64"/>
      <c r="P135" s="64"/>
      <c r="Q135" s="64"/>
      <c r="R135" s="333"/>
      <c r="S135" s="64"/>
      <c r="T135" s="64"/>
      <c r="U135" s="64"/>
      <c r="V135" s="333"/>
      <c r="W135" s="64"/>
      <c r="X135" s="64"/>
      <c r="Y135" s="64"/>
      <c r="Z135" s="333"/>
      <c r="AA135" s="64"/>
      <c r="AB135" s="64"/>
      <c r="AC135" s="64"/>
      <c r="AD135" s="333"/>
      <c r="AE135" s="64"/>
      <c r="AF135" s="64"/>
      <c r="AG135" s="64"/>
      <c r="AH135" s="333"/>
      <c r="AI135" s="64"/>
      <c r="AJ135" s="64"/>
      <c r="AK135" s="334"/>
      <c r="AL135" s="335"/>
      <c r="AM135" s="334"/>
      <c r="AN135" s="336"/>
      <c r="AO135" s="336"/>
      <c r="AP135" s="336"/>
      <c r="AQ135" s="336"/>
      <c r="AR135" s="336"/>
      <c r="AS135" s="336"/>
      <c r="AT135" s="336"/>
      <c r="AU135" s="336"/>
      <c r="AV135" s="336"/>
      <c r="AW135" s="336"/>
      <c r="AX135" s="336"/>
      <c r="AY135" s="334"/>
      <c r="AZ135" s="334"/>
      <c r="BA135" s="64"/>
    </row>
    <row r="136" spans="1:53" x14ac:dyDescent="0.25">
      <c r="A136" s="63"/>
      <c r="B136" s="133"/>
      <c r="C136" s="63"/>
      <c r="D136" s="64"/>
      <c r="E136" s="64"/>
      <c r="F136" s="333"/>
      <c r="G136" s="64"/>
      <c r="H136" s="333"/>
      <c r="I136" s="333"/>
      <c r="J136" s="333"/>
      <c r="K136" s="333"/>
      <c r="L136" s="333"/>
      <c r="M136" s="333"/>
      <c r="N136" s="333"/>
      <c r="O136" s="64"/>
      <c r="P136" s="64"/>
      <c r="Q136" s="64"/>
      <c r="R136" s="333"/>
      <c r="S136" s="64"/>
      <c r="T136" s="64"/>
      <c r="U136" s="64"/>
      <c r="V136" s="333"/>
      <c r="W136" s="64"/>
      <c r="X136" s="64"/>
      <c r="Y136" s="64"/>
      <c r="Z136" s="333"/>
      <c r="AA136" s="64"/>
      <c r="AB136" s="64"/>
      <c r="AC136" s="64"/>
      <c r="AD136" s="333"/>
      <c r="AE136" s="64"/>
      <c r="AF136" s="64"/>
      <c r="AG136" s="64"/>
      <c r="AH136" s="333"/>
      <c r="AI136" s="64"/>
      <c r="AJ136" s="64"/>
      <c r="AK136" s="334"/>
      <c r="AL136" s="335"/>
      <c r="AM136" s="334"/>
      <c r="AN136" s="336"/>
      <c r="AO136" s="336"/>
      <c r="AP136" s="336"/>
      <c r="AQ136" s="336"/>
      <c r="AR136" s="336"/>
      <c r="AS136" s="336"/>
      <c r="AT136" s="336"/>
      <c r="AU136" s="336"/>
      <c r="AV136" s="336"/>
      <c r="AW136" s="336"/>
      <c r="AX136" s="336"/>
      <c r="AY136" s="334"/>
      <c r="AZ136" s="334"/>
      <c r="BA136" s="64"/>
    </row>
    <row r="137" spans="1:53" x14ac:dyDescent="0.25">
      <c r="A137" s="63"/>
      <c r="B137" s="133"/>
      <c r="C137" s="63"/>
      <c r="D137" s="64"/>
      <c r="E137" s="64"/>
      <c r="F137" s="333"/>
      <c r="G137" s="64"/>
      <c r="H137" s="333"/>
      <c r="I137" s="333"/>
      <c r="J137" s="333"/>
      <c r="K137" s="333"/>
      <c r="L137" s="333"/>
      <c r="M137" s="333"/>
      <c r="N137" s="333"/>
      <c r="O137" s="64"/>
      <c r="P137" s="64"/>
      <c r="Q137" s="64"/>
      <c r="R137" s="333"/>
      <c r="S137" s="64"/>
      <c r="T137" s="64"/>
      <c r="U137" s="64"/>
      <c r="V137" s="333"/>
      <c r="W137" s="64"/>
      <c r="X137" s="64"/>
      <c r="Y137" s="64"/>
      <c r="Z137" s="333"/>
      <c r="AA137" s="64"/>
      <c r="AB137" s="64"/>
      <c r="AC137" s="64"/>
      <c r="AD137" s="333"/>
      <c r="AE137" s="64"/>
      <c r="AF137" s="64"/>
      <c r="AG137" s="64"/>
      <c r="AH137" s="333"/>
      <c r="AI137" s="64"/>
      <c r="AJ137" s="64"/>
      <c r="AK137" s="334"/>
      <c r="AL137" s="335"/>
      <c r="AM137" s="334"/>
      <c r="AN137" s="336"/>
      <c r="AO137" s="336"/>
      <c r="AP137" s="336"/>
      <c r="AQ137" s="336"/>
      <c r="AR137" s="336"/>
      <c r="AS137" s="336"/>
      <c r="AT137" s="336"/>
      <c r="AU137" s="336"/>
      <c r="AV137" s="336"/>
      <c r="AW137" s="336"/>
      <c r="AX137" s="336"/>
      <c r="AY137" s="334"/>
      <c r="AZ137" s="334"/>
      <c r="BA137" s="64"/>
    </row>
    <row r="138" spans="1:53" x14ac:dyDescent="0.25">
      <c r="A138" s="63"/>
      <c r="B138" s="133"/>
      <c r="C138" s="63"/>
      <c r="D138" s="64"/>
      <c r="E138" s="64"/>
      <c r="F138" s="333"/>
      <c r="G138" s="64"/>
      <c r="H138" s="333"/>
      <c r="I138" s="333"/>
      <c r="J138" s="333"/>
      <c r="K138" s="333"/>
      <c r="L138" s="333"/>
      <c r="M138" s="333"/>
      <c r="N138" s="333"/>
      <c r="O138" s="64"/>
      <c r="P138" s="64"/>
      <c r="Q138" s="64"/>
      <c r="R138" s="333"/>
      <c r="S138" s="64"/>
      <c r="T138" s="64"/>
      <c r="U138" s="64"/>
      <c r="V138" s="333"/>
      <c r="W138" s="64"/>
      <c r="X138" s="64"/>
      <c r="Y138" s="64"/>
      <c r="Z138" s="333"/>
      <c r="AA138" s="64"/>
      <c r="AB138" s="64"/>
      <c r="AC138" s="64"/>
      <c r="AD138" s="333"/>
      <c r="AE138" s="64"/>
      <c r="AF138" s="64"/>
      <c r="AG138" s="64"/>
      <c r="AH138" s="333"/>
      <c r="AI138" s="64"/>
      <c r="AJ138" s="64"/>
      <c r="AK138" s="334"/>
      <c r="AL138" s="335"/>
      <c r="AM138" s="334"/>
      <c r="AN138" s="336"/>
      <c r="AO138" s="336"/>
      <c r="AP138" s="336"/>
      <c r="AQ138" s="336"/>
      <c r="AR138" s="336"/>
      <c r="AS138" s="336"/>
      <c r="AT138" s="336"/>
      <c r="AU138" s="336"/>
      <c r="AV138" s="336"/>
      <c r="AW138" s="336"/>
      <c r="AX138" s="336"/>
      <c r="AY138" s="334"/>
      <c r="AZ138" s="334"/>
      <c r="BA138" s="64"/>
    </row>
    <row r="139" spans="1:53" x14ac:dyDescent="0.25">
      <c r="A139" s="63"/>
      <c r="B139" s="133"/>
      <c r="C139" s="63"/>
      <c r="D139" s="64"/>
      <c r="E139" s="64"/>
      <c r="F139" s="333"/>
      <c r="G139" s="64"/>
      <c r="H139" s="333"/>
      <c r="I139" s="333"/>
      <c r="J139" s="333"/>
      <c r="K139" s="333"/>
      <c r="L139" s="333"/>
      <c r="M139" s="333"/>
      <c r="N139" s="333"/>
      <c r="O139" s="64"/>
      <c r="P139" s="64"/>
      <c r="Q139" s="64"/>
      <c r="R139" s="333"/>
      <c r="S139" s="64"/>
      <c r="T139" s="64"/>
      <c r="U139" s="64"/>
      <c r="V139" s="333"/>
      <c r="W139" s="64"/>
      <c r="X139" s="64"/>
      <c r="Y139" s="64"/>
      <c r="Z139" s="333"/>
      <c r="AA139" s="64"/>
      <c r="AB139" s="64"/>
      <c r="AC139" s="64"/>
      <c r="AD139" s="333"/>
      <c r="AE139" s="64"/>
      <c r="AF139" s="64"/>
      <c r="AG139" s="64"/>
      <c r="AH139" s="333"/>
      <c r="AI139" s="64"/>
      <c r="AJ139" s="64"/>
      <c r="AK139" s="334"/>
      <c r="AL139" s="335"/>
      <c r="AM139" s="334"/>
      <c r="AN139" s="336"/>
      <c r="AO139" s="336"/>
      <c r="AP139" s="336"/>
      <c r="AQ139" s="336"/>
      <c r="AR139" s="336"/>
      <c r="AS139" s="336"/>
      <c r="AT139" s="336"/>
      <c r="AU139" s="336"/>
      <c r="AV139" s="336"/>
      <c r="AW139" s="336"/>
      <c r="AX139" s="336"/>
      <c r="AY139" s="334"/>
      <c r="AZ139" s="334"/>
      <c r="BA139" s="64"/>
    </row>
    <row r="140" spans="1:53" x14ac:dyDescent="0.25">
      <c r="A140" s="63"/>
      <c r="B140" s="133"/>
      <c r="C140" s="63"/>
      <c r="D140" s="64"/>
      <c r="E140" s="64"/>
      <c r="F140" s="333"/>
      <c r="G140" s="64"/>
      <c r="H140" s="333"/>
      <c r="I140" s="333"/>
      <c r="J140" s="333"/>
      <c r="K140" s="333"/>
      <c r="L140" s="333"/>
      <c r="M140" s="333"/>
      <c r="N140" s="333"/>
      <c r="O140" s="64"/>
      <c r="P140" s="64"/>
      <c r="Q140" s="64"/>
      <c r="R140" s="333"/>
      <c r="S140" s="64"/>
      <c r="T140" s="64"/>
      <c r="U140" s="64"/>
      <c r="V140" s="333"/>
      <c r="W140" s="64"/>
      <c r="X140" s="64"/>
      <c r="Y140" s="64"/>
      <c r="Z140" s="333"/>
      <c r="AA140" s="64"/>
      <c r="AB140" s="64"/>
      <c r="AC140" s="64"/>
      <c r="AD140" s="333"/>
      <c r="AE140" s="64"/>
      <c r="AF140" s="64"/>
      <c r="AG140" s="64"/>
      <c r="AH140" s="333"/>
      <c r="AI140" s="64"/>
      <c r="AJ140" s="64"/>
      <c r="AK140" s="334"/>
      <c r="AL140" s="335"/>
      <c r="AM140" s="334"/>
      <c r="AN140" s="336"/>
      <c r="AO140" s="336"/>
      <c r="AP140" s="336"/>
      <c r="AQ140" s="336"/>
      <c r="AR140" s="336"/>
      <c r="AS140" s="336"/>
      <c r="AT140" s="336"/>
      <c r="AU140" s="336"/>
      <c r="AV140" s="336"/>
      <c r="AW140" s="336"/>
      <c r="AX140" s="336"/>
      <c r="AY140" s="334"/>
      <c r="AZ140" s="334"/>
      <c r="BA140" s="64"/>
    </row>
    <row r="141" spans="1:53" x14ac:dyDescent="0.25">
      <c r="A141" s="63"/>
      <c r="B141" s="133"/>
      <c r="C141" s="63"/>
      <c r="D141" s="64"/>
      <c r="E141" s="64"/>
      <c r="F141" s="333"/>
      <c r="G141" s="64"/>
      <c r="H141" s="333"/>
      <c r="I141" s="333"/>
      <c r="J141" s="333"/>
      <c r="K141" s="333"/>
      <c r="L141" s="333"/>
      <c r="M141" s="333"/>
      <c r="N141" s="333"/>
      <c r="O141" s="64"/>
      <c r="P141" s="64"/>
      <c r="Q141" s="64"/>
      <c r="R141" s="333"/>
      <c r="S141" s="64"/>
      <c r="T141" s="64"/>
      <c r="U141" s="64"/>
      <c r="V141" s="333"/>
      <c r="W141" s="64"/>
      <c r="X141" s="64"/>
      <c r="Y141" s="64"/>
      <c r="Z141" s="333"/>
      <c r="AA141" s="64"/>
      <c r="AB141" s="64"/>
      <c r="AC141" s="64"/>
      <c r="AD141" s="333"/>
      <c r="AE141" s="64"/>
      <c r="AF141" s="64"/>
      <c r="AG141" s="64"/>
      <c r="AH141" s="333"/>
      <c r="AI141" s="64"/>
      <c r="AJ141" s="64"/>
      <c r="AK141" s="334"/>
      <c r="AL141" s="335"/>
      <c r="AM141" s="334"/>
      <c r="AN141" s="336"/>
      <c r="AO141" s="336"/>
      <c r="AP141" s="336"/>
      <c r="AQ141" s="336"/>
      <c r="AR141" s="336"/>
      <c r="AS141" s="336"/>
      <c r="AT141" s="336"/>
      <c r="AU141" s="336"/>
      <c r="AV141" s="336"/>
      <c r="AW141" s="336"/>
      <c r="AX141" s="336"/>
      <c r="AY141" s="334"/>
      <c r="AZ141" s="334"/>
      <c r="BA141" s="64"/>
    </row>
    <row r="142" spans="1:53" x14ac:dyDescent="0.25">
      <c r="A142" s="63"/>
      <c r="B142" s="133"/>
      <c r="C142" s="63"/>
      <c r="D142" s="64"/>
      <c r="E142" s="64"/>
      <c r="F142" s="333"/>
      <c r="G142" s="64"/>
      <c r="H142" s="333"/>
      <c r="I142" s="333"/>
      <c r="J142" s="333"/>
      <c r="K142" s="333"/>
      <c r="L142" s="333"/>
      <c r="M142" s="333"/>
      <c r="N142" s="333"/>
      <c r="O142" s="64"/>
      <c r="P142" s="64"/>
      <c r="Q142" s="64"/>
      <c r="R142" s="333"/>
      <c r="S142" s="64"/>
      <c r="T142" s="64"/>
      <c r="U142" s="64"/>
      <c r="V142" s="333"/>
      <c r="W142" s="64"/>
      <c r="X142" s="64"/>
      <c r="Y142" s="64"/>
      <c r="Z142" s="333"/>
      <c r="AA142" s="64"/>
      <c r="AB142" s="64"/>
      <c r="AC142" s="64"/>
      <c r="AD142" s="333"/>
      <c r="AE142" s="64"/>
      <c r="AF142" s="64"/>
      <c r="AG142" s="64"/>
      <c r="AH142" s="333"/>
      <c r="AI142" s="64"/>
      <c r="AJ142" s="64"/>
      <c r="AK142" s="334"/>
      <c r="AL142" s="335"/>
      <c r="AM142" s="334"/>
      <c r="AN142" s="336"/>
      <c r="AO142" s="336"/>
      <c r="AP142" s="336"/>
      <c r="AQ142" s="336"/>
      <c r="AR142" s="336"/>
      <c r="AS142" s="336"/>
      <c r="AT142" s="336"/>
      <c r="AU142" s="336"/>
      <c r="AV142" s="336"/>
      <c r="AW142" s="336"/>
      <c r="AX142" s="336"/>
      <c r="AY142" s="334"/>
      <c r="AZ142" s="334"/>
      <c r="BA142" s="64"/>
    </row>
    <row r="143" spans="1:53" x14ac:dyDescent="0.25">
      <c r="A143" s="63"/>
      <c r="B143" s="133"/>
      <c r="C143" s="63"/>
      <c r="D143" s="64"/>
      <c r="E143" s="64"/>
      <c r="F143" s="333"/>
      <c r="G143" s="64"/>
      <c r="H143" s="333"/>
      <c r="I143" s="333"/>
      <c r="J143" s="333"/>
      <c r="K143" s="333"/>
      <c r="L143" s="333"/>
      <c r="M143" s="333"/>
      <c r="N143" s="333"/>
      <c r="O143" s="64"/>
      <c r="P143" s="64"/>
      <c r="Q143" s="64"/>
      <c r="R143" s="333"/>
      <c r="S143" s="64"/>
      <c r="T143" s="64"/>
      <c r="U143" s="64"/>
      <c r="V143" s="333"/>
      <c r="W143" s="64"/>
      <c r="X143" s="64"/>
      <c r="Y143" s="64"/>
      <c r="Z143" s="333"/>
      <c r="AA143" s="64"/>
      <c r="AB143" s="64"/>
      <c r="AC143" s="64"/>
      <c r="AD143" s="333"/>
      <c r="AE143" s="64"/>
      <c r="AF143" s="64"/>
      <c r="AG143" s="64"/>
      <c r="AH143" s="333"/>
      <c r="AI143" s="64"/>
      <c r="AJ143" s="64"/>
      <c r="AK143" s="334"/>
      <c r="AL143" s="335"/>
      <c r="AM143" s="334"/>
      <c r="AN143" s="336"/>
      <c r="AO143" s="336"/>
      <c r="AP143" s="336"/>
      <c r="AQ143" s="336"/>
      <c r="AR143" s="336"/>
      <c r="AS143" s="336"/>
      <c r="AT143" s="336"/>
      <c r="AU143" s="336"/>
      <c r="AV143" s="336"/>
      <c r="AW143" s="336"/>
      <c r="AX143" s="336"/>
      <c r="AY143" s="334"/>
      <c r="AZ143" s="334"/>
      <c r="BA143" s="64"/>
    </row>
    <row r="144" spans="1:53" x14ac:dyDescent="0.25">
      <c r="A144" s="135" t="s">
        <v>766</v>
      </c>
      <c r="B144" s="135"/>
      <c r="C144" s="135"/>
      <c r="D144" s="296"/>
      <c r="E144" s="296"/>
      <c r="F144" s="296"/>
      <c r="G144" s="296"/>
      <c r="H144" s="296"/>
      <c r="I144" s="296"/>
      <c r="J144" s="296"/>
      <c r="K144" s="296"/>
      <c r="L144" s="296"/>
      <c r="M144" s="296"/>
      <c r="N144" s="296"/>
      <c r="O144" s="296"/>
      <c r="P144" s="296"/>
      <c r="Q144" s="296"/>
      <c r="R144" s="296"/>
      <c r="S144" s="296"/>
      <c r="T144" s="296"/>
      <c r="U144" s="296"/>
      <c r="V144" s="296"/>
      <c r="W144" s="296"/>
      <c r="X144" s="296"/>
      <c r="Y144" s="296"/>
      <c r="Z144" s="296"/>
      <c r="AA144" s="296"/>
      <c r="AB144" s="296"/>
      <c r="AC144" s="296"/>
      <c r="AD144" s="296"/>
      <c r="AE144" s="296"/>
      <c r="AF144" s="296"/>
      <c r="AG144" s="296"/>
      <c r="AH144" s="296"/>
      <c r="AI144" s="296"/>
      <c r="AJ144" s="296"/>
      <c r="AK144" s="81"/>
      <c r="AL144" s="81"/>
      <c r="AM144" s="81"/>
      <c r="AN144" s="296"/>
      <c r="AO144" s="296"/>
      <c r="AP144" s="296"/>
      <c r="AQ144" s="296"/>
      <c r="AR144" s="296"/>
      <c r="AS144" s="296"/>
      <c r="AT144" s="296"/>
      <c r="AU144" s="296"/>
      <c r="AV144" s="296"/>
      <c r="AW144" s="296"/>
      <c r="AX144" s="296"/>
      <c r="AY144" s="81"/>
      <c r="AZ144" s="81"/>
      <c r="BA144" s="296"/>
    </row>
    <row r="145" spans="1:53" x14ac:dyDescent="0.25">
      <c r="A145" s="135">
        <v>1</v>
      </c>
      <c r="B145" s="135" t="s">
        <v>107</v>
      </c>
      <c r="C145" s="135" t="s">
        <v>767</v>
      </c>
      <c r="D145" s="296"/>
      <c r="E145" s="296"/>
      <c r="F145" s="296"/>
      <c r="G145" s="296"/>
      <c r="H145" s="296"/>
      <c r="I145" s="296"/>
      <c r="J145" s="296"/>
      <c r="K145" s="296"/>
      <c r="L145" s="296"/>
      <c r="M145" s="296"/>
      <c r="N145" s="296"/>
      <c r="O145" s="296"/>
      <c r="P145" s="296"/>
      <c r="Q145" s="296"/>
      <c r="R145" s="296"/>
      <c r="S145" s="296"/>
      <c r="T145" s="296"/>
      <c r="U145" s="296"/>
      <c r="V145" s="296"/>
      <c r="W145" s="296"/>
      <c r="X145" s="296"/>
      <c r="Y145" s="296"/>
      <c r="Z145" s="296"/>
      <c r="AA145" s="296"/>
      <c r="AB145" s="296"/>
      <c r="AC145" s="296"/>
      <c r="AD145" s="296"/>
      <c r="AE145" s="296"/>
      <c r="AF145" s="296"/>
      <c r="AG145" s="296"/>
      <c r="AH145" s="296"/>
      <c r="AI145" s="296"/>
      <c r="AJ145" s="296"/>
      <c r="AK145" s="81"/>
      <c r="AL145" s="81"/>
      <c r="AM145" s="81"/>
      <c r="AN145" s="296"/>
      <c r="AO145" s="296"/>
      <c r="AP145" s="296"/>
      <c r="AQ145" s="296"/>
      <c r="AR145" s="296"/>
      <c r="AS145" s="296"/>
      <c r="AT145" s="296"/>
      <c r="AU145" s="296"/>
      <c r="AV145" s="296"/>
      <c r="AW145" s="296"/>
      <c r="AX145" s="296"/>
      <c r="AY145" s="81"/>
      <c r="AZ145" s="81"/>
      <c r="BA145" s="296"/>
    </row>
    <row r="146" spans="1:53" x14ac:dyDescent="0.25">
      <c r="A146" s="135">
        <v>2</v>
      </c>
      <c r="B146" s="135" t="s">
        <v>110</v>
      </c>
      <c r="C146" s="135" t="s">
        <v>768</v>
      </c>
      <c r="D146" s="296"/>
      <c r="E146" s="296"/>
      <c r="F146" s="296"/>
      <c r="G146" s="296"/>
      <c r="H146" s="296"/>
      <c r="I146" s="296"/>
      <c r="J146" s="296"/>
      <c r="K146" s="296"/>
      <c r="L146" s="296"/>
      <c r="M146" s="296"/>
      <c r="N146" s="296"/>
      <c r="O146" s="296"/>
      <c r="P146" s="296"/>
      <c r="Q146" s="296"/>
      <c r="R146" s="296"/>
      <c r="S146" s="296"/>
      <c r="T146" s="296"/>
      <c r="U146" s="296"/>
      <c r="V146" s="296"/>
      <c r="W146" s="296"/>
      <c r="X146" s="296"/>
      <c r="Y146" s="296"/>
      <c r="Z146" s="296"/>
      <c r="AA146" s="296"/>
      <c r="AB146" s="296"/>
      <c r="AC146" s="296"/>
      <c r="AD146" s="296"/>
      <c r="AE146" s="296"/>
      <c r="AF146" s="296"/>
      <c r="AG146" s="296"/>
      <c r="AH146" s="296"/>
      <c r="AI146" s="296"/>
      <c r="AJ146" s="296"/>
      <c r="AK146" s="81"/>
      <c r="AL146" s="81"/>
      <c r="AM146" s="81"/>
      <c r="AN146" s="296"/>
      <c r="AO146" s="296"/>
      <c r="AP146" s="296"/>
      <c r="AQ146" s="296"/>
      <c r="AR146" s="296"/>
      <c r="AS146" s="296"/>
      <c r="AT146" s="296"/>
      <c r="AU146" s="296"/>
      <c r="AV146" s="296"/>
      <c r="AW146" s="296"/>
      <c r="AX146" s="296"/>
      <c r="AY146" s="81"/>
      <c r="AZ146" s="81"/>
      <c r="BA146" s="296"/>
    </row>
    <row r="147" spans="1:53" x14ac:dyDescent="0.25">
      <c r="A147" s="135">
        <v>3</v>
      </c>
      <c r="B147" s="135" t="s">
        <v>111</v>
      </c>
      <c r="C147" s="135" t="s">
        <v>769</v>
      </c>
      <c r="D147" s="296"/>
      <c r="E147" s="296"/>
      <c r="F147" s="296"/>
      <c r="G147" s="296"/>
      <c r="H147" s="296"/>
      <c r="I147" s="296"/>
      <c r="J147" s="296"/>
      <c r="K147" s="296"/>
      <c r="L147" s="296"/>
      <c r="M147" s="296"/>
      <c r="N147" s="296"/>
      <c r="O147" s="296"/>
      <c r="P147" s="296"/>
      <c r="Q147" s="296"/>
      <c r="R147" s="296"/>
      <c r="S147" s="296"/>
      <c r="T147" s="296"/>
      <c r="U147" s="296"/>
      <c r="V147" s="296"/>
      <c r="W147" s="296"/>
      <c r="X147" s="296"/>
      <c r="Y147" s="296"/>
      <c r="Z147" s="296"/>
      <c r="AA147" s="296"/>
      <c r="AB147" s="296"/>
      <c r="AC147" s="296"/>
      <c r="AD147" s="296"/>
      <c r="AE147" s="296"/>
      <c r="AF147" s="296"/>
      <c r="AG147" s="296"/>
      <c r="AH147" s="296"/>
      <c r="AI147" s="296"/>
      <c r="AJ147" s="296"/>
      <c r="AK147" s="81"/>
      <c r="AL147" s="81"/>
      <c r="AM147" s="81"/>
      <c r="AN147" s="296"/>
      <c r="AO147" s="296"/>
      <c r="AP147" s="296"/>
      <c r="AQ147" s="296"/>
      <c r="AR147" s="296"/>
      <c r="AS147" s="296"/>
      <c r="AT147" s="296"/>
      <c r="AU147" s="296"/>
      <c r="AV147" s="296"/>
      <c r="AW147" s="296"/>
      <c r="AX147" s="296"/>
      <c r="AY147" s="81"/>
      <c r="AZ147" s="81"/>
      <c r="BA147" s="296"/>
    </row>
    <row r="148" spans="1:53" x14ac:dyDescent="0.25">
      <c r="A148" s="135"/>
      <c r="B148" s="135"/>
      <c r="C148" s="135"/>
      <c r="D148" s="296"/>
      <c r="E148" s="296"/>
      <c r="F148" s="296"/>
      <c r="G148" s="296"/>
      <c r="H148" s="296"/>
      <c r="I148" s="296"/>
      <c r="J148" s="296"/>
      <c r="K148" s="296"/>
      <c r="L148" s="296"/>
      <c r="M148" s="296"/>
      <c r="N148" s="296"/>
      <c r="O148" s="296"/>
      <c r="P148" s="296"/>
      <c r="Q148" s="296"/>
      <c r="R148" s="296"/>
      <c r="S148" s="296"/>
      <c r="T148" s="296"/>
      <c r="U148" s="296"/>
      <c r="V148" s="296"/>
      <c r="W148" s="296"/>
      <c r="X148" s="296"/>
      <c r="Y148" s="296"/>
      <c r="Z148" s="296"/>
      <c r="AA148" s="296"/>
      <c r="AB148" s="296"/>
      <c r="AC148" s="296"/>
      <c r="AD148" s="296"/>
      <c r="AE148" s="296"/>
      <c r="AF148" s="296"/>
      <c r="AG148" s="296"/>
      <c r="AH148" s="296"/>
      <c r="AI148" s="296"/>
      <c r="AJ148" s="296"/>
      <c r="AK148" s="81"/>
      <c r="AL148" s="81"/>
      <c r="AM148" s="81"/>
      <c r="AN148" s="296"/>
      <c r="AO148" s="296"/>
      <c r="AP148" s="296"/>
      <c r="AQ148" s="296"/>
      <c r="AR148" s="296"/>
      <c r="AS148" s="296"/>
      <c r="AT148" s="296"/>
      <c r="AU148" s="296"/>
      <c r="AV148" s="296"/>
      <c r="AW148" s="296"/>
      <c r="AX148" s="296"/>
      <c r="AY148" s="81"/>
      <c r="AZ148" s="81"/>
      <c r="BA148" s="296"/>
    </row>
    <row r="149" spans="1:53" x14ac:dyDescent="0.25">
      <c r="A149" s="135" t="s">
        <v>302</v>
      </c>
      <c r="B149" s="135"/>
      <c r="C149" s="135"/>
      <c r="D149" s="296"/>
      <c r="E149" s="296"/>
      <c r="F149" s="296"/>
      <c r="G149" s="296"/>
      <c r="H149" s="296"/>
      <c r="I149" s="296"/>
      <c r="J149" s="296"/>
      <c r="K149" s="296"/>
      <c r="L149" s="296"/>
      <c r="M149" s="296"/>
      <c r="N149" s="296"/>
      <c r="O149" s="296"/>
      <c r="P149" s="296"/>
      <c r="Q149" s="296"/>
      <c r="R149" s="296"/>
      <c r="S149" s="296"/>
      <c r="T149" s="296"/>
      <c r="U149" s="296"/>
      <c r="V149" s="296"/>
      <c r="W149" s="296"/>
      <c r="X149" s="296"/>
      <c r="Y149" s="296"/>
      <c r="Z149" s="296"/>
      <c r="AA149" s="296"/>
      <c r="AB149" s="296"/>
      <c r="AC149" s="296"/>
      <c r="AD149" s="296"/>
      <c r="AE149" s="296"/>
      <c r="AF149" s="296"/>
      <c r="AG149" s="296"/>
      <c r="AH149" s="296"/>
      <c r="AI149" s="296"/>
      <c r="AJ149" s="296"/>
      <c r="AK149" s="81"/>
      <c r="AL149" s="81"/>
      <c r="AM149" s="81"/>
      <c r="AN149" s="296"/>
      <c r="AO149" s="296"/>
      <c r="AP149" s="296"/>
      <c r="AQ149" s="296"/>
      <c r="AR149" s="296"/>
      <c r="AS149" s="296"/>
      <c r="AT149" s="296"/>
      <c r="AU149" s="296"/>
      <c r="AV149" s="296"/>
      <c r="AW149" s="296"/>
      <c r="AX149" s="296"/>
      <c r="AY149" s="81"/>
      <c r="AZ149" s="81"/>
      <c r="BA149" s="296"/>
    </row>
    <row r="150" spans="1:53" x14ac:dyDescent="0.25">
      <c r="A150" s="135">
        <v>1</v>
      </c>
      <c r="B150" s="135" t="s">
        <v>111</v>
      </c>
      <c r="C150" s="135" t="s">
        <v>770</v>
      </c>
      <c r="D150" s="296"/>
      <c r="E150" s="296"/>
      <c r="F150" s="296"/>
      <c r="G150" s="296"/>
      <c r="H150" s="296"/>
      <c r="I150" s="296"/>
      <c r="J150" s="296"/>
      <c r="K150" s="296"/>
      <c r="L150" s="296"/>
      <c r="M150" s="296"/>
      <c r="N150" s="296"/>
      <c r="O150" s="296"/>
      <c r="P150" s="296"/>
      <c r="Q150" s="296"/>
      <c r="R150" s="296"/>
      <c r="S150" s="296"/>
      <c r="T150" s="296"/>
      <c r="U150" s="296"/>
      <c r="V150" s="296"/>
      <c r="W150" s="296"/>
      <c r="X150" s="296"/>
      <c r="Y150" s="296"/>
      <c r="Z150" s="296"/>
      <c r="AA150" s="296"/>
      <c r="AB150" s="296"/>
      <c r="AC150" s="296"/>
      <c r="AD150" s="296"/>
      <c r="AE150" s="296"/>
      <c r="AF150" s="296"/>
      <c r="AG150" s="296"/>
      <c r="AH150" s="296"/>
      <c r="AI150" s="296"/>
      <c r="AJ150" s="296"/>
      <c r="AK150" s="81"/>
      <c r="AL150" s="81"/>
      <c r="AM150" s="81"/>
      <c r="AN150" s="296"/>
      <c r="AO150" s="296"/>
      <c r="AP150" s="296"/>
      <c r="AQ150" s="296"/>
      <c r="AR150" s="296"/>
      <c r="AS150" s="296"/>
      <c r="AT150" s="296"/>
      <c r="AU150" s="296"/>
      <c r="AV150" s="296"/>
      <c r="AW150" s="296"/>
      <c r="AX150" s="296"/>
      <c r="AY150" s="81"/>
      <c r="AZ150" s="81"/>
      <c r="BA150" s="296"/>
    </row>
    <row r="151" spans="1:53" x14ac:dyDescent="0.25">
      <c r="A151" s="135">
        <v>2</v>
      </c>
      <c r="B151" s="135" t="s">
        <v>110</v>
      </c>
      <c r="C151" s="135" t="s">
        <v>771</v>
      </c>
      <c r="D151" s="296"/>
      <c r="E151" s="296"/>
      <c r="F151" s="296"/>
      <c r="G151" s="296"/>
      <c r="H151" s="296"/>
      <c r="I151" s="296"/>
      <c r="J151" s="296"/>
      <c r="K151" s="296"/>
      <c r="L151" s="296"/>
      <c r="M151" s="296"/>
      <c r="N151" s="296"/>
      <c r="O151" s="296"/>
      <c r="P151" s="296"/>
      <c r="Q151" s="296"/>
      <c r="R151" s="296"/>
      <c r="S151" s="296"/>
      <c r="T151" s="296"/>
      <c r="U151" s="296"/>
      <c r="V151" s="296"/>
      <c r="W151" s="296"/>
      <c r="X151" s="296"/>
      <c r="Y151" s="296"/>
      <c r="Z151" s="296"/>
      <c r="AA151" s="296"/>
      <c r="AB151" s="296"/>
      <c r="AC151" s="296"/>
      <c r="AD151" s="296"/>
      <c r="AE151" s="296"/>
      <c r="AF151" s="296"/>
      <c r="AG151" s="296"/>
      <c r="AH151" s="296"/>
      <c r="AI151" s="296"/>
      <c r="AJ151" s="296"/>
      <c r="AK151" s="81"/>
      <c r="AL151" s="81"/>
      <c r="AM151" s="81"/>
      <c r="AN151" s="296"/>
      <c r="AO151" s="296"/>
      <c r="AP151" s="296"/>
      <c r="AQ151" s="296"/>
      <c r="AR151" s="296"/>
      <c r="AS151" s="296"/>
      <c r="AT151" s="296"/>
      <c r="AU151" s="296"/>
      <c r="AV151" s="296"/>
      <c r="AW151" s="296"/>
      <c r="AX151" s="296"/>
      <c r="AY151" s="81"/>
      <c r="AZ151" s="81"/>
      <c r="BA151" s="296"/>
    </row>
    <row r="152" spans="1:53" x14ac:dyDescent="0.25">
      <c r="A152" s="135">
        <v>3</v>
      </c>
      <c r="B152" s="135" t="s">
        <v>107</v>
      </c>
      <c r="C152" s="135" t="s">
        <v>772</v>
      </c>
      <c r="D152" s="296"/>
      <c r="E152" s="296"/>
      <c r="F152" s="296"/>
      <c r="G152" s="296"/>
      <c r="H152" s="296"/>
      <c r="I152" s="296"/>
      <c r="J152" s="296"/>
      <c r="K152" s="296"/>
      <c r="L152" s="296"/>
      <c r="M152" s="296"/>
      <c r="N152" s="296"/>
      <c r="O152" s="296"/>
      <c r="P152" s="296"/>
      <c r="Q152" s="296"/>
      <c r="R152" s="296"/>
      <c r="S152" s="296"/>
      <c r="T152" s="296"/>
      <c r="U152" s="296"/>
      <c r="V152" s="296"/>
      <c r="W152" s="296"/>
      <c r="X152" s="296"/>
      <c r="Y152" s="296"/>
      <c r="Z152" s="296"/>
      <c r="AA152" s="296"/>
      <c r="AB152" s="296"/>
      <c r="AC152" s="296"/>
      <c r="AD152" s="296"/>
      <c r="AE152" s="296"/>
      <c r="AF152" s="296"/>
      <c r="AG152" s="296"/>
      <c r="AH152" s="296"/>
      <c r="AI152" s="296"/>
      <c r="AJ152" s="296"/>
      <c r="AK152" s="81"/>
      <c r="AL152" s="81"/>
      <c r="AM152" s="81"/>
      <c r="AN152" s="296"/>
      <c r="AO152" s="296"/>
      <c r="AP152" s="296"/>
      <c r="AQ152" s="296"/>
      <c r="AR152" s="296"/>
      <c r="AS152" s="296"/>
      <c r="AT152" s="296"/>
      <c r="AU152" s="296"/>
      <c r="AV152" s="296"/>
      <c r="AW152" s="296"/>
      <c r="AX152" s="296"/>
      <c r="AY152" s="81"/>
      <c r="AZ152" s="81"/>
      <c r="BA152" s="296"/>
    </row>
    <row r="153" spans="1:53" x14ac:dyDescent="0.25">
      <c r="A153" s="135">
        <v>4</v>
      </c>
      <c r="B153" s="135" t="s">
        <v>113</v>
      </c>
      <c r="C153" s="135" t="s">
        <v>773</v>
      </c>
      <c r="D153" s="296"/>
      <c r="E153" s="296"/>
      <c r="F153" s="296"/>
      <c r="G153" s="296"/>
      <c r="H153" s="296"/>
      <c r="I153" s="296"/>
      <c r="J153" s="296"/>
      <c r="K153" s="296"/>
      <c r="L153" s="296"/>
      <c r="M153" s="296"/>
      <c r="N153" s="296"/>
      <c r="O153" s="296"/>
      <c r="P153" s="296"/>
      <c r="Q153" s="296"/>
      <c r="R153" s="296"/>
      <c r="S153" s="296"/>
      <c r="T153" s="296"/>
      <c r="U153" s="296"/>
      <c r="V153" s="296"/>
      <c r="W153" s="296"/>
      <c r="X153" s="296"/>
      <c r="Y153" s="296"/>
      <c r="Z153" s="296"/>
      <c r="AA153" s="296"/>
      <c r="AB153" s="296"/>
      <c r="AC153" s="296"/>
      <c r="AD153" s="296"/>
      <c r="AE153" s="296"/>
      <c r="AF153" s="296"/>
      <c r="AG153" s="296"/>
      <c r="AH153" s="296"/>
      <c r="AI153" s="296"/>
      <c r="AJ153" s="296"/>
      <c r="AK153" s="81"/>
      <c r="AL153" s="81"/>
      <c r="AM153" s="81"/>
      <c r="AN153" s="296"/>
      <c r="AO153" s="296"/>
      <c r="AP153" s="296"/>
      <c r="AQ153" s="296"/>
      <c r="AR153" s="296"/>
      <c r="AS153" s="296"/>
      <c r="AT153" s="296"/>
      <c r="AU153" s="296"/>
      <c r="AV153" s="296"/>
      <c r="AW153" s="296"/>
      <c r="AX153" s="296"/>
      <c r="AY153" s="81"/>
      <c r="AZ153" s="81"/>
      <c r="BA153" s="296"/>
    </row>
    <row r="154" spans="1:53" x14ac:dyDescent="0.25">
      <c r="A154" s="135"/>
      <c r="B154" s="135"/>
      <c r="C154" s="135"/>
      <c r="D154" s="296"/>
      <c r="E154" s="296"/>
      <c r="F154" s="296"/>
      <c r="G154" s="296"/>
      <c r="H154" s="296"/>
      <c r="I154" s="296"/>
      <c r="J154" s="296"/>
      <c r="K154" s="296"/>
      <c r="L154" s="296"/>
      <c r="M154" s="296"/>
      <c r="N154" s="296"/>
      <c r="O154" s="296"/>
      <c r="P154" s="296"/>
      <c r="Q154" s="296"/>
      <c r="R154" s="296"/>
      <c r="S154" s="296"/>
      <c r="T154" s="296"/>
      <c r="U154" s="296"/>
      <c r="V154" s="296"/>
      <c r="W154" s="296"/>
      <c r="X154" s="296"/>
      <c r="Y154" s="296"/>
      <c r="Z154" s="296"/>
      <c r="AA154" s="296"/>
      <c r="AB154" s="296"/>
      <c r="AC154" s="296"/>
      <c r="AD154" s="296"/>
      <c r="AE154" s="296"/>
      <c r="AF154" s="296"/>
      <c r="AG154" s="296"/>
      <c r="AH154" s="296"/>
      <c r="AI154" s="296"/>
      <c r="AJ154" s="296"/>
      <c r="AK154" s="81"/>
      <c r="AL154" s="81"/>
      <c r="AM154" s="81"/>
      <c r="AN154" s="296"/>
      <c r="AO154" s="296"/>
      <c r="AP154" s="296"/>
      <c r="AQ154" s="296"/>
      <c r="AR154" s="296"/>
      <c r="AS154" s="296"/>
      <c r="AT154" s="296"/>
      <c r="AU154" s="296"/>
      <c r="AV154" s="296"/>
      <c r="AW154" s="296"/>
      <c r="AX154" s="296"/>
      <c r="AY154" s="81"/>
      <c r="AZ154" s="81"/>
      <c r="BA154" s="296"/>
    </row>
    <row r="155" spans="1:53" x14ac:dyDescent="0.25">
      <c r="A155" s="135" t="s">
        <v>303</v>
      </c>
      <c r="B155" s="135"/>
      <c r="C155" s="135"/>
      <c r="D155" s="296"/>
      <c r="E155" s="296"/>
      <c r="F155" s="296"/>
      <c r="G155" s="296"/>
      <c r="H155" s="296"/>
      <c r="I155" s="296"/>
      <c r="J155" s="296"/>
      <c r="K155" s="296"/>
      <c r="L155" s="296"/>
      <c r="M155" s="296"/>
      <c r="N155" s="296"/>
      <c r="O155" s="296"/>
      <c r="P155" s="296"/>
      <c r="Q155" s="296"/>
      <c r="R155" s="296"/>
      <c r="S155" s="296"/>
      <c r="T155" s="296"/>
      <c r="U155" s="296"/>
      <c r="V155" s="296"/>
      <c r="W155" s="296"/>
      <c r="X155" s="296"/>
      <c r="Y155" s="296"/>
      <c r="Z155" s="296"/>
      <c r="AA155" s="296"/>
      <c r="AB155" s="296"/>
      <c r="AC155" s="296"/>
      <c r="AD155" s="296"/>
      <c r="AE155" s="296"/>
      <c r="AF155" s="296"/>
      <c r="AG155" s="296"/>
      <c r="AH155" s="296"/>
      <c r="AI155" s="296"/>
      <c r="AJ155" s="296"/>
      <c r="AK155" s="81"/>
      <c r="AL155" s="81"/>
      <c r="AM155" s="81"/>
      <c r="AN155" s="296"/>
      <c r="AO155" s="296"/>
      <c r="AP155" s="296"/>
      <c r="AQ155" s="296"/>
      <c r="AR155" s="296"/>
      <c r="AS155" s="296"/>
      <c r="AT155" s="296"/>
      <c r="AU155" s="296"/>
      <c r="AV155" s="296"/>
      <c r="AW155" s="296"/>
      <c r="AX155" s="296"/>
      <c r="AY155" s="81"/>
      <c r="AZ155" s="81"/>
      <c r="BA155" s="296"/>
    </row>
    <row r="156" spans="1:53" x14ac:dyDescent="0.25">
      <c r="A156" s="135">
        <v>1</v>
      </c>
      <c r="B156" s="135" t="s">
        <v>107</v>
      </c>
      <c r="C156" s="135" t="s">
        <v>774</v>
      </c>
      <c r="D156" s="296"/>
      <c r="E156" s="296"/>
      <c r="F156" s="296"/>
      <c r="G156" s="296"/>
      <c r="H156" s="296"/>
      <c r="I156" s="296"/>
      <c r="J156" s="296"/>
      <c r="K156" s="296"/>
      <c r="L156" s="296"/>
      <c r="M156" s="296"/>
      <c r="N156" s="296"/>
      <c r="O156" s="296"/>
      <c r="P156" s="296"/>
      <c r="Q156" s="296"/>
      <c r="R156" s="296"/>
      <c r="S156" s="296"/>
      <c r="T156" s="296"/>
      <c r="U156" s="296"/>
      <c r="V156" s="296"/>
      <c r="W156" s="296"/>
      <c r="X156" s="296"/>
      <c r="Y156" s="296"/>
      <c r="Z156" s="296"/>
      <c r="AA156" s="296"/>
      <c r="AB156" s="296"/>
      <c r="AC156" s="296"/>
      <c r="AD156" s="296"/>
      <c r="AE156" s="296"/>
      <c r="AF156" s="296"/>
      <c r="AG156" s="296"/>
      <c r="AH156" s="296"/>
      <c r="AI156" s="296"/>
      <c r="AJ156" s="296"/>
      <c r="AK156" s="81"/>
      <c r="AL156" s="81"/>
      <c r="AM156" s="81"/>
      <c r="AN156" s="296"/>
      <c r="AO156" s="296"/>
      <c r="AP156" s="296"/>
      <c r="AQ156" s="296"/>
      <c r="AR156" s="296"/>
      <c r="AS156" s="296"/>
      <c r="AT156" s="296"/>
      <c r="AU156" s="296"/>
      <c r="AV156" s="296"/>
      <c r="AW156" s="296"/>
      <c r="AX156" s="296"/>
      <c r="AY156" s="81"/>
      <c r="AZ156" s="81"/>
      <c r="BA156" s="296"/>
    </row>
    <row r="157" spans="1:53" x14ac:dyDescent="0.25">
      <c r="A157" s="135">
        <v>2</v>
      </c>
      <c r="B157" s="135" t="s">
        <v>110</v>
      </c>
      <c r="C157" s="135" t="s">
        <v>775</v>
      </c>
      <c r="D157" s="296"/>
      <c r="E157" s="296"/>
      <c r="F157" s="296"/>
      <c r="G157" s="296"/>
      <c r="H157" s="296"/>
      <c r="I157" s="296"/>
      <c r="J157" s="296"/>
      <c r="K157" s="296"/>
      <c r="L157" s="296"/>
      <c r="M157" s="296"/>
      <c r="N157" s="296"/>
      <c r="O157" s="296"/>
      <c r="P157" s="296"/>
      <c r="Q157" s="296"/>
      <c r="R157" s="296"/>
      <c r="S157" s="296"/>
      <c r="T157" s="296"/>
      <c r="U157" s="296"/>
      <c r="V157" s="296"/>
      <c r="W157" s="296"/>
      <c r="X157" s="296"/>
      <c r="Y157" s="296"/>
      <c r="Z157" s="296"/>
      <c r="AA157" s="296"/>
      <c r="AB157" s="296"/>
      <c r="AC157" s="296"/>
      <c r="AD157" s="296"/>
      <c r="AE157" s="296"/>
      <c r="AF157" s="296"/>
      <c r="AG157" s="296"/>
      <c r="AH157" s="296"/>
      <c r="AI157" s="296"/>
      <c r="AJ157" s="296"/>
      <c r="AK157" s="81"/>
      <c r="AL157" s="81"/>
      <c r="AM157" s="81"/>
      <c r="AN157" s="296"/>
      <c r="AO157" s="296"/>
      <c r="AP157" s="296"/>
      <c r="AQ157" s="296"/>
      <c r="AR157" s="296"/>
      <c r="AS157" s="296"/>
      <c r="AT157" s="296"/>
      <c r="AU157" s="296"/>
      <c r="AV157" s="296"/>
      <c r="AW157" s="296"/>
      <c r="AX157" s="296"/>
      <c r="AY157" s="81"/>
      <c r="AZ157" s="81"/>
      <c r="BA157" s="296"/>
    </row>
    <row r="158" spans="1:53" x14ac:dyDescent="0.25">
      <c r="A158" s="135"/>
      <c r="B158" s="135"/>
      <c r="C158" s="135"/>
      <c r="D158" s="296"/>
      <c r="E158" s="296"/>
      <c r="F158" s="296"/>
      <c r="G158" s="296"/>
      <c r="H158" s="296"/>
      <c r="I158" s="296"/>
      <c r="J158" s="296"/>
      <c r="K158" s="296"/>
      <c r="L158" s="296"/>
      <c r="M158" s="296"/>
      <c r="N158" s="296"/>
      <c r="O158" s="296"/>
      <c r="P158" s="296"/>
      <c r="Q158" s="296"/>
      <c r="R158" s="296"/>
      <c r="S158" s="296"/>
      <c r="T158" s="296"/>
      <c r="U158" s="296"/>
      <c r="V158" s="296"/>
      <c r="W158" s="296"/>
      <c r="X158" s="296"/>
      <c r="Y158" s="296"/>
      <c r="Z158" s="296"/>
      <c r="AA158" s="296"/>
      <c r="AB158" s="296"/>
      <c r="AC158" s="296"/>
      <c r="AD158" s="296"/>
      <c r="AE158" s="296"/>
      <c r="AF158" s="296"/>
      <c r="AG158" s="296"/>
      <c r="AH158" s="296"/>
      <c r="AI158" s="296"/>
      <c r="AJ158" s="296"/>
      <c r="AK158" s="81"/>
      <c r="AL158" s="81"/>
      <c r="AM158" s="81"/>
      <c r="AN158" s="296"/>
      <c r="AO158" s="296"/>
      <c r="AP158" s="296"/>
      <c r="AQ158" s="296"/>
      <c r="AR158" s="296"/>
      <c r="AS158" s="296"/>
      <c r="AT158" s="296"/>
      <c r="AU158" s="296"/>
      <c r="AV158" s="296"/>
      <c r="AW158" s="296"/>
      <c r="AX158" s="296"/>
      <c r="AY158" s="81"/>
      <c r="AZ158" s="81"/>
      <c r="BA158" s="296"/>
    </row>
    <row r="159" spans="1:53" x14ac:dyDescent="0.25">
      <c r="A159" s="135" t="s">
        <v>776</v>
      </c>
      <c r="B159" s="135"/>
      <c r="C159" s="135"/>
      <c r="D159" s="296"/>
      <c r="E159" s="296"/>
      <c r="F159" s="296"/>
      <c r="G159" s="296"/>
      <c r="H159" s="296"/>
      <c r="I159" s="296"/>
      <c r="J159" s="296"/>
      <c r="K159" s="296"/>
      <c r="L159" s="296"/>
      <c r="M159" s="296"/>
      <c r="N159" s="296"/>
      <c r="O159" s="296"/>
      <c r="P159" s="296"/>
      <c r="Q159" s="296"/>
      <c r="R159" s="296"/>
      <c r="S159" s="296"/>
      <c r="T159" s="296"/>
      <c r="U159" s="296"/>
      <c r="V159" s="296"/>
      <c r="W159" s="296"/>
      <c r="X159" s="296"/>
      <c r="Y159" s="296"/>
      <c r="Z159" s="296"/>
      <c r="AA159" s="296"/>
      <c r="AB159" s="296"/>
      <c r="AC159" s="296"/>
      <c r="AD159" s="296"/>
      <c r="AE159" s="296"/>
      <c r="AF159" s="296"/>
      <c r="AG159" s="296"/>
      <c r="AH159" s="296"/>
      <c r="AI159" s="296"/>
      <c r="AJ159" s="296"/>
      <c r="AK159" s="81"/>
      <c r="AL159" s="81"/>
      <c r="AM159" s="81"/>
      <c r="AN159" s="296"/>
      <c r="AO159" s="296"/>
      <c r="AP159" s="296"/>
      <c r="AQ159" s="296"/>
      <c r="AR159" s="296"/>
      <c r="AS159" s="296"/>
      <c r="AT159" s="296"/>
      <c r="AU159" s="296"/>
      <c r="AV159" s="296"/>
      <c r="AW159" s="296"/>
      <c r="AX159" s="296"/>
      <c r="AY159" s="81"/>
      <c r="AZ159" s="81"/>
      <c r="BA159" s="296"/>
    </row>
    <row r="160" spans="1:53" x14ac:dyDescent="0.25">
      <c r="A160" s="135">
        <v>1</v>
      </c>
      <c r="B160" s="135" t="s">
        <v>107</v>
      </c>
      <c r="C160" s="135" t="s">
        <v>777</v>
      </c>
      <c r="D160" s="296"/>
      <c r="E160" s="296"/>
      <c r="F160" s="296"/>
      <c r="G160" s="296"/>
      <c r="H160" s="296"/>
      <c r="I160" s="296"/>
      <c r="J160" s="296"/>
      <c r="K160" s="296"/>
      <c r="L160" s="296"/>
      <c r="M160" s="296"/>
      <c r="N160" s="296"/>
      <c r="O160" s="296"/>
      <c r="P160" s="296"/>
      <c r="Q160" s="296"/>
      <c r="R160" s="296"/>
      <c r="S160" s="296"/>
      <c r="T160" s="296"/>
      <c r="U160" s="296"/>
      <c r="V160" s="296"/>
      <c r="W160" s="296"/>
      <c r="X160" s="296"/>
      <c r="Y160" s="296"/>
      <c r="Z160" s="296"/>
      <c r="AA160" s="296"/>
      <c r="AB160" s="296"/>
      <c r="AC160" s="296"/>
      <c r="AD160" s="296"/>
      <c r="AE160" s="296"/>
      <c r="AF160" s="296"/>
      <c r="AG160" s="296"/>
      <c r="AH160" s="296"/>
      <c r="AI160" s="296"/>
      <c r="AJ160" s="296"/>
      <c r="AK160" s="81"/>
      <c r="AL160" s="81"/>
      <c r="AM160" s="81"/>
      <c r="AN160" s="296"/>
      <c r="AO160" s="296"/>
      <c r="AP160" s="296"/>
      <c r="AQ160" s="296"/>
      <c r="AR160" s="296"/>
      <c r="AS160" s="296"/>
      <c r="AT160" s="296"/>
      <c r="AU160" s="296"/>
      <c r="AV160" s="296"/>
      <c r="AW160" s="296"/>
      <c r="AX160" s="296"/>
      <c r="AY160" s="81"/>
      <c r="AZ160" s="81"/>
      <c r="BA160" s="296"/>
    </row>
    <row r="161" spans="1:53" x14ac:dyDescent="0.25">
      <c r="A161" s="135">
        <v>2</v>
      </c>
      <c r="B161" s="135" t="s">
        <v>111</v>
      </c>
      <c r="C161" s="135" t="s">
        <v>778</v>
      </c>
      <c r="D161" s="296"/>
      <c r="E161" s="296"/>
      <c r="F161" s="296"/>
      <c r="G161" s="296"/>
      <c r="H161" s="296"/>
      <c r="I161" s="296"/>
      <c r="J161" s="296"/>
      <c r="K161" s="296"/>
      <c r="L161" s="296"/>
      <c r="M161" s="296"/>
      <c r="N161" s="296"/>
      <c r="O161" s="296"/>
      <c r="P161" s="296"/>
      <c r="Q161" s="296"/>
      <c r="R161" s="296"/>
      <c r="S161" s="296"/>
      <c r="T161" s="296"/>
      <c r="U161" s="296"/>
      <c r="V161" s="296"/>
      <c r="W161" s="296"/>
      <c r="X161" s="296"/>
      <c r="Y161" s="296"/>
      <c r="Z161" s="296"/>
      <c r="AA161" s="296"/>
      <c r="AB161" s="296"/>
      <c r="AC161" s="296"/>
      <c r="AD161" s="296"/>
      <c r="AE161" s="296"/>
      <c r="AF161" s="296"/>
      <c r="AG161" s="296"/>
      <c r="AH161" s="296"/>
      <c r="AI161" s="296"/>
      <c r="AJ161" s="296"/>
      <c r="AK161" s="81"/>
      <c r="AL161" s="81"/>
      <c r="AM161" s="81"/>
      <c r="AN161" s="296"/>
      <c r="AO161" s="296"/>
      <c r="AP161" s="296"/>
      <c r="AQ161" s="296"/>
      <c r="AR161" s="296"/>
      <c r="AS161" s="296"/>
      <c r="AT161" s="296"/>
      <c r="AU161" s="296"/>
      <c r="AV161" s="296"/>
      <c r="AW161" s="296"/>
      <c r="AX161" s="296"/>
      <c r="AY161" s="81"/>
      <c r="AZ161" s="81"/>
      <c r="BA161" s="296"/>
    </row>
    <row r="162" spans="1:53" x14ac:dyDescent="0.25">
      <c r="A162" s="135">
        <v>3</v>
      </c>
      <c r="B162" s="135" t="s">
        <v>113</v>
      </c>
      <c r="C162" s="135" t="s">
        <v>296</v>
      </c>
      <c r="D162" s="296"/>
      <c r="E162" s="296"/>
      <c r="F162" s="296"/>
      <c r="G162" s="296"/>
      <c r="H162" s="296"/>
      <c r="I162" s="296"/>
      <c r="J162" s="296"/>
      <c r="K162" s="296"/>
      <c r="L162" s="296"/>
      <c r="M162" s="296"/>
      <c r="N162" s="296"/>
      <c r="O162" s="296"/>
      <c r="P162" s="296"/>
      <c r="Q162" s="296"/>
      <c r="R162" s="296"/>
      <c r="S162" s="296"/>
      <c r="T162" s="296"/>
      <c r="U162" s="296"/>
      <c r="V162" s="296"/>
      <c r="W162" s="296"/>
      <c r="X162" s="296"/>
      <c r="Y162" s="296"/>
      <c r="Z162" s="296"/>
      <c r="AA162" s="296"/>
      <c r="AB162" s="296"/>
      <c r="AC162" s="296"/>
      <c r="AD162" s="296"/>
      <c r="AE162" s="296"/>
      <c r="AF162" s="296"/>
      <c r="AG162" s="296"/>
      <c r="AH162" s="296"/>
      <c r="AI162" s="296"/>
      <c r="AJ162" s="296"/>
      <c r="AK162" s="81"/>
      <c r="AL162" s="81"/>
      <c r="AM162" s="81"/>
      <c r="AN162" s="296"/>
      <c r="AO162" s="296"/>
      <c r="AP162" s="296"/>
      <c r="AQ162" s="296"/>
      <c r="AR162" s="296"/>
      <c r="AS162" s="296"/>
      <c r="AT162" s="296"/>
      <c r="AU162" s="296"/>
      <c r="AV162" s="296"/>
      <c r="AW162" s="296"/>
      <c r="AX162" s="296"/>
      <c r="AY162" s="81"/>
      <c r="AZ162" s="81"/>
      <c r="BA162" s="296"/>
    </row>
    <row r="163" spans="1:53" x14ac:dyDescent="0.25">
      <c r="A163" s="135">
        <v>4</v>
      </c>
      <c r="B163" s="135" t="s">
        <v>110</v>
      </c>
      <c r="C163" s="135" t="s">
        <v>779</v>
      </c>
      <c r="D163" s="296"/>
      <c r="E163" s="296"/>
      <c r="F163" s="296"/>
      <c r="G163" s="296"/>
      <c r="H163" s="296"/>
      <c r="I163" s="296"/>
      <c r="J163" s="296"/>
      <c r="K163" s="296"/>
      <c r="L163" s="296"/>
      <c r="M163" s="296"/>
      <c r="N163" s="296"/>
      <c r="O163" s="296"/>
      <c r="P163" s="296"/>
      <c r="Q163" s="296"/>
      <c r="R163" s="296"/>
      <c r="S163" s="296"/>
      <c r="T163" s="296"/>
      <c r="U163" s="296"/>
      <c r="V163" s="296"/>
      <c r="W163" s="296"/>
      <c r="X163" s="296"/>
      <c r="Y163" s="296"/>
      <c r="Z163" s="296"/>
      <c r="AA163" s="296"/>
      <c r="AB163" s="296"/>
      <c r="AC163" s="296"/>
      <c r="AD163" s="296"/>
      <c r="AE163" s="296"/>
      <c r="AF163" s="296"/>
      <c r="AG163" s="296"/>
      <c r="AH163" s="296"/>
      <c r="AI163" s="296"/>
      <c r="AJ163" s="296"/>
      <c r="AK163" s="81"/>
      <c r="AL163" s="81"/>
      <c r="AM163" s="81"/>
      <c r="AN163" s="296"/>
      <c r="AO163" s="296"/>
      <c r="AP163" s="296"/>
      <c r="AQ163" s="296"/>
      <c r="AR163" s="296"/>
      <c r="AS163" s="296"/>
      <c r="AT163" s="296"/>
      <c r="AU163" s="296"/>
      <c r="AV163" s="296"/>
      <c r="AW163" s="296"/>
      <c r="AX163" s="296"/>
      <c r="AY163" s="81"/>
      <c r="AZ163" s="81"/>
      <c r="BA163" s="296"/>
    </row>
  </sheetData>
  <mergeCells count="2">
    <mergeCell ref="A1:BA1"/>
    <mergeCell ref="A2:BA2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88"/>
  <sheetViews>
    <sheetView workbookViewId="0">
      <selection activeCell="AD73" sqref="AD73"/>
    </sheetView>
  </sheetViews>
  <sheetFormatPr defaultRowHeight="15" x14ac:dyDescent="0.25"/>
  <cols>
    <col min="1" max="2" width="4.28515625" customWidth="1"/>
    <col min="3" max="3" width="11.28515625" customWidth="1"/>
    <col min="4" max="4" width="11.5703125" customWidth="1"/>
    <col min="5" max="5" width="10.7109375" customWidth="1"/>
    <col min="6" max="21" width="3.7109375" customWidth="1"/>
    <col min="22" max="25" width="5.7109375" customWidth="1"/>
  </cols>
  <sheetData>
    <row r="1" spans="1:26" ht="15.75" x14ac:dyDescent="0.25">
      <c r="A1" s="83"/>
      <c r="B1" s="83"/>
      <c r="C1" s="84"/>
      <c r="D1" s="83"/>
      <c r="E1" s="353" t="s">
        <v>350</v>
      </c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353"/>
      <c r="Q1" s="353"/>
      <c r="R1" s="353"/>
      <c r="S1" s="353"/>
      <c r="T1" s="353"/>
      <c r="U1" s="353"/>
      <c r="V1" s="353"/>
      <c r="W1" s="353"/>
      <c r="X1" s="353"/>
      <c r="Y1" s="353"/>
    </row>
    <row r="2" spans="1:26" ht="15.75" x14ac:dyDescent="0.25">
      <c r="A2" s="145" t="s">
        <v>58</v>
      </c>
      <c r="B2" s="145" t="s">
        <v>59</v>
      </c>
      <c r="C2" s="146" t="s">
        <v>306</v>
      </c>
      <c r="D2" s="147" t="s">
        <v>307</v>
      </c>
      <c r="E2" s="147" t="s">
        <v>3</v>
      </c>
      <c r="F2" s="354">
        <v>1</v>
      </c>
      <c r="G2" s="354"/>
      <c r="H2" s="354">
        <v>2</v>
      </c>
      <c r="I2" s="354"/>
      <c r="J2" s="354">
        <v>3</v>
      </c>
      <c r="K2" s="354"/>
      <c r="L2" s="354">
        <v>4</v>
      </c>
      <c r="M2" s="354"/>
      <c r="N2" s="354">
        <v>5</v>
      </c>
      <c r="O2" s="354"/>
      <c r="P2" s="354">
        <v>6</v>
      </c>
      <c r="Q2" s="354"/>
      <c r="R2" s="354">
        <v>7</v>
      </c>
      <c r="S2" s="354"/>
      <c r="T2" s="354">
        <v>8</v>
      </c>
      <c r="U2" s="354"/>
      <c r="V2" s="147" t="s">
        <v>60</v>
      </c>
      <c r="W2" s="147" t="s">
        <v>308</v>
      </c>
      <c r="X2" s="147" t="s">
        <v>61</v>
      </c>
      <c r="Y2" s="138" t="s">
        <v>62</v>
      </c>
      <c r="Z2" s="148"/>
    </row>
    <row r="3" spans="1:26" x14ac:dyDescent="0.25">
      <c r="A3" s="87">
        <v>1</v>
      </c>
      <c r="B3" s="76" t="s">
        <v>125</v>
      </c>
      <c r="C3" s="88" t="s">
        <v>148</v>
      </c>
      <c r="D3" s="89" t="s">
        <v>149</v>
      </c>
      <c r="E3" s="89" t="s">
        <v>14</v>
      </c>
      <c r="F3" s="149">
        <v>4</v>
      </c>
      <c r="G3" s="149">
        <v>3</v>
      </c>
      <c r="H3" s="149">
        <v>5</v>
      </c>
      <c r="I3" s="149">
        <v>4</v>
      </c>
      <c r="J3" s="149">
        <v>5</v>
      </c>
      <c r="K3" s="149">
        <v>4</v>
      </c>
      <c r="L3" s="149">
        <v>6</v>
      </c>
      <c r="M3" s="149">
        <v>1</v>
      </c>
      <c r="N3" s="149">
        <v>5</v>
      </c>
      <c r="O3" s="149">
        <v>2</v>
      </c>
      <c r="P3" s="149">
        <v>4</v>
      </c>
      <c r="Q3" s="149">
        <v>3</v>
      </c>
      <c r="R3" s="149">
        <v>5</v>
      </c>
      <c r="S3" s="149">
        <v>3</v>
      </c>
      <c r="T3" s="149">
        <v>3</v>
      </c>
      <c r="U3" s="149">
        <v>2</v>
      </c>
      <c r="V3" s="87">
        <f t="shared" ref="V3:W13" si="0">SUM(F3,H3,J3,L3,N3,P3,R3,T3)</f>
        <v>37</v>
      </c>
      <c r="W3" s="87">
        <f t="shared" si="0"/>
        <v>22</v>
      </c>
      <c r="X3" s="87">
        <v>29</v>
      </c>
      <c r="Y3" s="137"/>
      <c r="Z3" s="135"/>
    </row>
    <row r="4" spans="1:26" x14ac:dyDescent="0.25">
      <c r="A4" s="87">
        <v>2</v>
      </c>
      <c r="B4" s="76" t="s">
        <v>125</v>
      </c>
      <c r="C4" s="88" t="s">
        <v>150</v>
      </c>
      <c r="D4" s="89" t="s">
        <v>151</v>
      </c>
      <c r="E4" s="89" t="s">
        <v>13</v>
      </c>
      <c r="F4" s="90">
        <v>2</v>
      </c>
      <c r="G4" s="90">
        <v>2</v>
      </c>
      <c r="H4" s="90">
        <v>3</v>
      </c>
      <c r="I4" s="90">
        <v>2</v>
      </c>
      <c r="J4" s="90">
        <v>3</v>
      </c>
      <c r="K4" s="90">
        <v>3</v>
      </c>
      <c r="L4" s="90">
        <v>4</v>
      </c>
      <c r="M4" s="90">
        <v>1</v>
      </c>
      <c r="N4" s="90">
        <v>3</v>
      </c>
      <c r="O4" s="90">
        <v>2</v>
      </c>
      <c r="P4" s="90">
        <v>4</v>
      </c>
      <c r="Q4" s="90">
        <v>4</v>
      </c>
      <c r="R4" s="90">
        <v>4</v>
      </c>
      <c r="S4" s="90">
        <v>3</v>
      </c>
      <c r="T4" s="90">
        <v>6</v>
      </c>
      <c r="U4" s="90">
        <v>4</v>
      </c>
      <c r="V4" s="87">
        <f t="shared" si="0"/>
        <v>29</v>
      </c>
      <c r="W4" s="87">
        <f t="shared" si="0"/>
        <v>21</v>
      </c>
      <c r="X4" s="87">
        <v>17</v>
      </c>
      <c r="Y4" s="137"/>
      <c r="Z4" s="135"/>
    </row>
    <row r="5" spans="1:26" x14ac:dyDescent="0.25">
      <c r="A5" s="86">
        <v>3</v>
      </c>
      <c r="B5" s="76" t="s">
        <v>125</v>
      </c>
      <c r="C5" s="75" t="s">
        <v>153</v>
      </c>
      <c r="D5" s="76" t="s">
        <v>154</v>
      </c>
      <c r="E5" s="76" t="s">
        <v>14</v>
      </c>
      <c r="F5" s="150">
        <v>3</v>
      </c>
      <c r="G5" s="150">
        <v>2</v>
      </c>
      <c r="H5" s="150">
        <v>3</v>
      </c>
      <c r="I5" s="150">
        <v>2</v>
      </c>
      <c r="J5" s="150">
        <v>3</v>
      </c>
      <c r="K5" s="150">
        <v>3</v>
      </c>
      <c r="L5" s="150">
        <v>5</v>
      </c>
      <c r="M5" s="150">
        <v>1</v>
      </c>
      <c r="N5" s="150">
        <v>5</v>
      </c>
      <c r="O5" s="150">
        <v>1</v>
      </c>
      <c r="P5" s="150">
        <v>2</v>
      </c>
      <c r="Q5" s="150">
        <v>1</v>
      </c>
      <c r="R5" s="150">
        <v>2</v>
      </c>
      <c r="S5" s="150">
        <v>1</v>
      </c>
      <c r="T5" s="150">
        <v>3</v>
      </c>
      <c r="U5" s="150">
        <v>3</v>
      </c>
      <c r="V5" s="86">
        <f t="shared" si="0"/>
        <v>26</v>
      </c>
      <c r="W5" s="86">
        <f t="shared" si="0"/>
        <v>14</v>
      </c>
      <c r="X5" s="86">
        <v>22</v>
      </c>
      <c r="Y5" s="137"/>
      <c r="Z5" s="135"/>
    </row>
    <row r="6" spans="1:26" x14ac:dyDescent="0.25">
      <c r="A6" s="86">
        <v>4</v>
      </c>
      <c r="B6" s="76" t="s">
        <v>125</v>
      </c>
      <c r="C6" s="75" t="s">
        <v>157</v>
      </c>
      <c r="D6" s="76" t="s">
        <v>158</v>
      </c>
      <c r="E6" s="76" t="s">
        <v>15</v>
      </c>
      <c r="F6" s="91">
        <v>6</v>
      </c>
      <c r="G6" s="91">
        <v>3</v>
      </c>
      <c r="H6" s="91">
        <v>4</v>
      </c>
      <c r="I6" s="91">
        <v>2</v>
      </c>
      <c r="J6" s="91">
        <v>2</v>
      </c>
      <c r="K6" s="91">
        <v>2</v>
      </c>
      <c r="L6" s="91">
        <v>4</v>
      </c>
      <c r="M6" s="91">
        <v>1</v>
      </c>
      <c r="N6" s="91">
        <v>3</v>
      </c>
      <c r="O6" s="91">
        <v>2</v>
      </c>
      <c r="P6" s="91">
        <v>1</v>
      </c>
      <c r="Q6" s="91">
        <v>1</v>
      </c>
      <c r="R6" s="91">
        <v>0</v>
      </c>
      <c r="S6" s="91">
        <v>0</v>
      </c>
      <c r="T6" s="91">
        <v>2</v>
      </c>
      <c r="U6" s="91">
        <v>2</v>
      </c>
      <c r="V6" s="86">
        <f t="shared" si="0"/>
        <v>22</v>
      </c>
      <c r="W6" s="86">
        <f t="shared" si="0"/>
        <v>13</v>
      </c>
      <c r="X6" s="86">
        <v>13</v>
      </c>
      <c r="Y6" s="137"/>
      <c r="Z6" s="135"/>
    </row>
    <row r="7" spans="1:26" x14ac:dyDescent="0.25">
      <c r="A7" s="86"/>
      <c r="B7" s="86"/>
      <c r="C7" s="75"/>
      <c r="D7" s="76"/>
      <c r="E7" s="76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86"/>
      <c r="W7" s="86"/>
      <c r="X7" s="86"/>
      <c r="Y7" s="137"/>
      <c r="Z7" s="135"/>
    </row>
    <row r="8" spans="1:26" x14ac:dyDescent="0.25">
      <c r="A8" s="86">
        <v>1</v>
      </c>
      <c r="B8" s="86" t="s">
        <v>129</v>
      </c>
      <c r="C8" s="75" t="s">
        <v>138</v>
      </c>
      <c r="D8" s="76" t="s">
        <v>139</v>
      </c>
      <c r="E8" s="76" t="s">
        <v>13</v>
      </c>
      <c r="F8" s="91">
        <v>6</v>
      </c>
      <c r="G8" s="91">
        <v>3</v>
      </c>
      <c r="H8" s="91">
        <v>6</v>
      </c>
      <c r="I8" s="91">
        <v>4</v>
      </c>
      <c r="J8" s="91">
        <v>5</v>
      </c>
      <c r="K8" s="91">
        <v>4</v>
      </c>
      <c r="L8" s="91">
        <v>5</v>
      </c>
      <c r="M8" s="91">
        <v>1</v>
      </c>
      <c r="N8" s="91">
        <v>5</v>
      </c>
      <c r="O8" s="91">
        <v>2</v>
      </c>
      <c r="P8" s="91">
        <v>5</v>
      </c>
      <c r="Q8" s="91">
        <v>4</v>
      </c>
      <c r="R8" s="91">
        <v>5</v>
      </c>
      <c r="S8" s="91">
        <v>3</v>
      </c>
      <c r="T8" s="91">
        <v>5</v>
      </c>
      <c r="U8" s="91">
        <v>3</v>
      </c>
      <c r="V8" s="86">
        <f t="shared" si="0"/>
        <v>42</v>
      </c>
      <c r="W8" s="86">
        <f t="shared" si="0"/>
        <v>24</v>
      </c>
      <c r="X8" s="86">
        <v>25</v>
      </c>
      <c r="Y8" s="137" t="s">
        <v>65</v>
      </c>
      <c r="Z8" s="135"/>
    </row>
    <row r="9" spans="1:26" x14ac:dyDescent="0.25">
      <c r="A9" s="86">
        <v>2</v>
      </c>
      <c r="B9" s="86" t="s">
        <v>129</v>
      </c>
      <c r="C9" s="75" t="s">
        <v>145</v>
      </c>
      <c r="D9" s="76" t="s">
        <v>146</v>
      </c>
      <c r="E9" s="76" t="s">
        <v>15</v>
      </c>
      <c r="F9" s="91">
        <v>5</v>
      </c>
      <c r="G9" s="91">
        <v>3</v>
      </c>
      <c r="H9" s="91">
        <v>6</v>
      </c>
      <c r="I9" s="91">
        <v>4</v>
      </c>
      <c r="J9" s="91">
        <v>5</v>
      </c>
      <c r="K9" s="91">
        <v>4</v>
      </c>
      <c r="L9" s="91">
        <v>4</v>
      </c>
      <c r="M9" s="91">
        <v>1</v>
      </c>
      <c r="N9" s="91">
        <v>6</v>
      </c>
      <c r="O9" s="91">
        <v>2</v>
      </c>
      <c r="P9" s="91">
        <v>4</v>
      </c>
      <c r="Q9" s="91">
        <v>3</v>
      </c>
      <c r="R9" s="91">
        <v>5</v>
      </c>
      <c r="S9" s="91">
        <v>3</v>
      </c>
      <c r="T9" s="91">
        <v>6</v>
      </c>
      <c r="U9" s="91">
        <v>4</v>
      </c>
      <c r="V9" s="86">
        <f t="shared" si="0"/>
        <v>41</v>
      </c>
      <c r="W9" s="86">
        <f t="shared" si="0"/>
        <v>24</v>
      </c>
      <c r="X9" s="86">
        <v>25</v>
      </c>
      <c r="Y9" s="137" t="s">
        <v>65</v>
      </c>
      <c r="Z9" s="135"/>
    </row>
    <row r="10" spans="1:26" x14ac:dyDescent="0.25">
      <c r="A10" s="86">
        <v>3</v>
      </c>
      <c r="B10" s="86" t="s">
        <v>129</v>
      </c>
      <c r="C10" s="75" t="s">
        <v>309</v>
      </c>
      <c r="D10" s="76" t="s">
        <v>147</v>
      </c>
      <c r="E10" s="76" t="s">
        <v>13</v>
      </c>
      <c r="F10" s="91">
        <v>6</v>
      </c>
      <c r="G10" s="91">
        <v>3</v>
      </c>
      <c r="H10" s="91">
        <v>6</v>
      </c>
      <c r="I10" s="91">
        <v>4</v>
      </c>
      <c r="J10" s="91">
        <v>3</v>
      </c>
      <c r="K10" s="91">
        <v>2</v>
      </c>
      <c r="L10" s="91">
        <v>5</v>
      </c>
      <c r="M10" s="91">
        <v>1</v>
      </c>
      <c r="N10" s="91">
        <v>4</v>
      </c>
      <c r="O10" s="91">
        <v>1</v>
      </c>
      <c r="P10" s="91">
        <v>6</v>
      </c>
      <c r="Q10" s="91">
        <v>4</v>
      </c>
      <c r="R10" s="91">
        <v>5</v>
      </c>
      <c r="S10" s="91">
        <v>4</v>
      </c>
      <c r="T10" s="91">
        <v>5</v>
      </c>
      <c r="U10" s="91">
        <v>3</v>
      </c>
      <c r="V10" s="86">
        <f t="shared" si="0"/>
        <v>40</v>
      </c>
      <c r="W10" s="86">
        <f t="shared" si="0"/>
        <v>22</v>
      </c>
      <c r="X10" s="86">
        <v>25</v>
      </c>
      <c r="Y10" s="137"/>
      <c r="Z10" s="135"/>
    </row>
    <row r="11" spans="1:26" x14ac:dyDescent="0.25">
      <c r="A11" s="86">
        <v>4</v>
      </c>
      <c r="B11" s="86" t="s">
        <v>129</v>
      </c>
      <c r="C11" s="75" t="s">
        <v>143</v>
      </c>
      <c r="D11" s="76" t="s">
        <v>144</v>
      </c>
      <c r="E11" s="76" t="s">
        <v>16</v>
      </c>
      <c r="F11" s="91">
        <v>6</v>
      </c>
      <c r="G11" s="91">
        <v>3</v>
      </c>
      <c r="H11" s="91">
        <v>6</v>
      </c>
      <c r="I11" s="91">
        <v>4</v>
      </c>
      <c r="J11" s="91">
        <v>2</v>
      </c>
      <c r="K11" s="91">
        <v>2</v>
      </c>
      <c r="L11" s="91">
        <v>5</v>
      </c>
      <c r="M11" s="91">
        <v>1</v>
      </c>
      <c r="N11" s="91">
        <v>6</v>
      </c>
      <c r="O11" s="91">
        <v>2</v>
      </c>
      <c r="P11" s="91">
        <v>3</v>
      </c>
      <c r="Q11" s="91">
        <v>3</v>
      </c>
      <c r="R11" s="91">
        <v>5</v>
      </c>
      <c r="S11" s="91">
        <v>3</v>
      </c>
      <c r="T11" s="91">
        <v>6</v>
      </c>
      <c r="U11" s="91">
        <v>4</v>
      </c>
      <c r="V11" s="86">
        <f t="shared" si="0"/>
        <v>39</v>
      </c>
      <c r="W11" s="86">
        <f t="shared" si="0"/>
        <v>22</v>
      </c>
      <c r="X11" s="86">
        <v>25</v>
      </c>
      <c r="Y11" s="137"/>
      <c r="Z11" s="135"/>
    </row>
    <row r="12" spans="1:26" x14ac:dyDescent="0.25">
      <c r="A12" s="86">
        <v>5</v>
      </c>
      <c r="B12" s="86" t="s">
        <v>129</v>
      </c>
      <c r="C12" s="75" t="s">
        <v>140</v>
      </c>
      <c r="D12" s="76" t="s">
        <v>310</v>
      </c>
      <c r="E12" s="76" t="s">
        <v>15</v>
      </c>
      <c r="F12" s="91">
        <v>4</v>
      </c>
      <c r="G12" s="91">
        <v>3</v>
      </c>
      <c r="H12" s="91">
        <v>5</v>
      </c>
      <c r="I12" s="91">
        <v>4</v>
      </c>
      <c r="J12" s="91">
        <v>4</v>
      </c>
      <c r="K12" s="91">
        <v>3</v>
      </c>
      <c r="L12" s="91">
        <v>0</v>
      </c>
      <c r="M12" s="91">
        <v>0</v>
      </c>
      <c r="N12" s="91">
        <v>5</v>
      </c>
      <c r="O12" s="91">
        <v>1</v>
      </c>
      <c r="P12" s="91">
        <v>6</v>
      </c>
      <c r="Q12" s="91">
        <v>4</v>
      </c>
      <c r="R12" s="91">
        <v>3</v>
      </c>
      <c r="S12" s="91">
        <v>2</v>
      </c>
      <c r="T12" s="91">
        <v>5</v>
      </c>
      <c r="U12" s="91">
        <v>3</v>
      </c>
      <c r="V12" s="86">
        <f t="shared" si="0"/>
        <v>32</v>
      </c>
      <c r="W12" s="86">
        <f t="shared" si="0"/>
        <v>20</v>
      </c>
      <c r="X12" s="86">
        <v>12</v>
      </c>
      <c r="Y12" s="137"/>
      <c r="Z12" s="135"/>
    </row>
    <row r="13" spans="1:26" x14ac:dyDescent="0.25">
      <c r="A13" s="86">
        <v>6</v>
      </c>
      <c r="B13" s="86" t="s">
        <v>129</v>
      </c>
      <c r="C13" s="75" t="s">
        <v>311</v>
      </c>
      <c r="D13" s="76" t="s">
        <v>142</v>
      </c>
      <c r="E13" s="76" t="s">
        <v>15</v>
      </c>
      <c r="F13" s="91">
        <v>1</v>
      </c>
      <c r="G13" s="91">
        <v>1</v>
      </c>
      <c r="H13" s="91">
        <v>3</v>
      </c>
      <c r="I13" s="91">
        <v>2</v>
      </c>
      <c r="J13" s="91">
        <v>3</v>
      </c>
      <c r="K13" s="91">
        <v>2</v>
      </c>
      <c r="L13" s="91">
        <v>2</v>
      </c>
      <c r="M13" s="91">
        <v>1</v>
      </c>
      <c r="N13" s="91">
        <v>4</v>
      </c>
      <c r="O13" s="91">
        <v>1</v>
      </c>
      <c r="P13" s="91">
        <v>4</v>
      </c>
      <c r="Q13" s="91">
        <v>3</v>
      </c>
      <c r="R13" s="91">
        <v>5</v>
      </c>
      <c r="S13" s="91">
        <v>4</v>
      </c>
      <c r="T13" s="91">
        <v>3</v>
      </c>
      <c r="U13" s="91">
        <v>3</v>
      </c>
      <c r="V13" s="86">
        <f t="shared" si="0"/>
        <v>25</v>
      </c>
      <c r="W13" s="86">
        <f t="shared" si="0"/>
        <v>17</v>
      </c>
      <c r="X13" s="86">
        <v>14</v>
      </c>
      <c r="Y13" s="137"/>
      <c r="Z13" s="135"/>
    </row>
    <row r="14" spans="1:26" x14ac:dyDescent="0.25">
      <c r="A14" s="86"/>
      <c r="B14" s="86"/>
      <c r="C14" s="75"/>
      <c r="D14" s="76"/>
      <c r="E14" s="76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86"/>
      <c r="W14" s="86"/>
      <c r="X14" s="86"/>
      <c r="Y14" s="137"/>
      <c r="Z14" s="135"/>
    </row>
    <row r="15" spans="1:26" x14ac:dyDescent="0.25">
      <c r="A15" s="94">
        <v>1</v>
      </c>
      <c r="B15" s="86" t="s">
        <v>73</v>
      </c>
      <c r="C15" s="75" t="s">
        <v>159</v>
      </c>
      <c r="D15" s="76" t="s">
        <v>160</v>
      </c>
      <c r="E15" s="76" t="s">
        <v>14</v>
      </c>
      <c r="F15" s="150">
        <v>6</v>
      </c>
      <c r="G15" s="150">
        <v>3</v>
      </c>
      <c r="H15" s="150">
        <v>6</v>
      </c>
      <c r="I15" s="150">
        <v>4</v>
      </c>
      <c r="J15" s="150">
        <v>5</v>
      </c>
      <c r="K15" s="150">
        <v>4</v>
      </c>
      <c r="L15" s="150">
        <v>6</v>
      </c>
      <c r="M15" s="150">
        <v>1</v>
      </c>
      <c r="N15" s="150">
        <v>6</v>
      </c>
      <c r="O15" s="150">
        <v>2</v>
      </c>
      <c r="P15" s="150">
        <v>6</v>
      </c>
      <c r="Q15" s="150">
        <v>4</v>
      </c>
      <c r="R15" s="150">
        <v>6</v>
      </c>
      <c r="S15" s="150">
        <v>4</v>
      </c>
      <c r="T15" s="150">
        <v>6</v>
      </c>
      <c r="U15" s="150">
        <v>4</v>
      </c>
      <c r="V15" s="86">
        <f t="shared" ref="V15:W30" si="1">SUM(F15,H15,J15,L15,N15,P15,R15,T15)</f>
        <v>47</v>
      </c>
      <c r="W15" s="86">
        <f t="shared" si="1"/>
        <v>26</v>
      </c>
      <c r="X15" s="86">
        <v>40</v>
      </c>
      <c r="Y15" s="137" t="s">
        <v>74</v>
      </c>
      <c r="Z15" s="135"/>
    </row>
    <row r="16" spans="1:26" x14ac:dyDescent="0.25">
      <c r="A16" s="95">
        <v>2</v>
      </c>
      <c r="B16" s="86" t="s">
        <v>73</v>
      </c>
      <c r="C16" s="88" t="s">
        <v>162</v>
      </c>
      <c r="D16" s="89" t="s">
        <v>163</v>
      </c>
      <c r="E16" s="89" t="s">
        <v>13</v>
      </c>
      <c r="F16" s="149">
        <v>6</v>
      </c>
      <c r="G16" s="149">
        <v>3</v>
      </c>
      <c r="H16" s="149">
        <v>5</v>
      </c>
      <c r="I16" s="149">
        <v>4</v>
      </c>
      <c r="J16" s="149">
        <v>5</v>
      </c>
      <c r="K16" s="149">
        <v>4</v>
      </c>
      <c r="L16" s="149">
        <v>6</v>
      </c>
      <c r="M16" s="149">
        <v>1</v>
      </c>
      <c r="N16" s="149">
        <v>6</v>
      </c>
      <c r="O16" s="149">
        <v>2</v>
      </c>
      <c r="P16" s="149">
        <v>6</v>
      </c>
      <c r="Q16" s="149">
        <v>4</v>
      </c>
      <c r="R16" s="149">
        <v>6</v>
      </c>
      <c r="S16" s="149">
        <v>4</v>
      </c>
      <c r="T16" s="149">
        <v>6</v>
      </c>
      <c r="U16" s="149">
        <v>4</v>
      </c>
      <c r="V16" s="87">
        <f t="shared" si="1"/>
        <v>46</v>
      </c>
      <c r="W16" s="87">
        <f t="shared" si="1"/>
        <v>26</v>
      </c>
      <c r="X16" s="87">
        <v>37</v>
      </c>
      <c r="Y16" s="137" t="s">
        <v>74</v>
      </c>
      <c r="Z16" s="135"/>
    </row>
    <row r="17" spans="1:27" x14ac:dyDescent="0.25">
      <c r="A17" s="86">
        <v>3</v>
      </c>
      <c r="B17" s="86" t="s">
        <v>73</v>
      </c>
      <c r="C17" s="75" t="s">
        <v>164</v>
      </c>
      <c r="D17" s="76" t="s">
        <v>310</v>
      </c>
      <c r="E17" s="76" t="s">
        <v>15</v>
      </c>
      <c r="F17" s="91">
        <v>6</v>
      </c>
      <c r="G17" s="91">
        <v>3</v>
      </c>
      <c r="H17" s="91">
        <v>6</v>
      </c>
      <c r="I17" s="91">
        <v>4</v>
      </c>
      <c r="J17" s="91">
        <v>6</v>
      </c>
      <c r="K17" s="91">
        <v>4</v>
      </c>
      <c r="L17" s="91">
        <v>6</v>
      </c>
      <c r="M17" s="91">
        <v>1</v>
      </c>
      <c r="N17" s="91">
        <v>6</v>
      </c>
      <c r="O17" s="91">
        <v>2</v>
      </c>
      <c r="P17" s="91">
        <v>6</v>
      </c>
      <c r="Q17" s="91">
        <v>4</v>
      </c>
      <c r="R17" s="91">
        <v>6</v>
      </c>
      <c r="S17" s="91">
        <v>4</v>
      </c>
      <c r="T17" s="91">
        <v>4</v>
      </c>
      <c r="U17" s="91">
        <v>4</v>
      </c>
      <c r="V17" s="86">
        <f t="shared" si="1"/>
        <v>46</v>
      </c>
      <c r="W17" s="86">
        <f t="shared" si="1"/>
        <v>26</v>
      </c>
      <c r="X17" s="86">
        <v>20</v>
      </c>
      <c r="Y17" s="137" t="s">
        <v>74</v>
      </c>
      <c r="Z17" s="135"/>
    </row>
    <row r="18" spans="1:27" x14ac:dyDescent="0.25">
      <c r="A18" s="86">
        <v>4</v>
      </c>
      <c r="B18" s="86" t="s">
        <v>73</v>
      </c>
      <c r="C18" s="75" t="s">
        <v>173</v>
      </c>
      <c r="D18" s="76" t="s">
        <v>312</v>
      </c>
      <c r="E18" s="76" t="s">
        <v>16</v>
      </c>
      <c r="F18" s="91">
        <v>5</v>
      </c>
      <c r="G18" s="91">
        <v>3</v>
      </c>
      <c r="H18" s="91">
        <v>6</v>
      </c>
      <c r="I18" s="91">
        <v>4</v>
      </c>
      <c r="J18" s="91">
        <v>6</v>
      </c>
      <c r="K18" s="91">
        <v>4</v>
      </c>
      <c r="L18" s="91">
        <v>6</v>
      </c>
      <c r="M18" s="91">
        <v>1</v>
      </c>
      <c r="N18" s="91">
        <v>6</v>
      </c>
      <c r="O18" s="91">
        <v>2</v>
      </c>
      <c r="P18" s="91">
        <v>5</v>
      </c>
      <c r="Q18" s="91">
        <v>3</v>
      </c>
      <c r="R18" s="91">
        <v>6</v>
      </c>
      <c r="S18" s="91">
        <v>4</v>
      </c>
      <c r="T18" s="91">
        <v>6</v>
      </c>
      <c r="U18" s="91">
        <v>4</v>
      </c>
      <c r="V18" s="86">
        <f t="shared" si="1"/>
        <v>46</v>
      </c>
      <c r="W18" s="86">
        <f t="shared" si="1"/>
        <v>25</v>
      </c>
      <c r="X18" s="86">
        <v>47</v>
      </c>
      <c r="Y18" s="137" t="s">
        <v>74</v>
      </c>
      <c r="Z18" s="135"/>
    </row>
    <row r="19" spans="1:27" x14ac:dyDescent="0.25">
      <c r="A19" s="86">
        <v>5</v>
      </c>
      <c r="B19" s="86" t="s">
        <v>73</v>
      </c>
      <c r="C19" s="75" t="s">
        <v>173</v>
      </c>
      <c r="D19" s="76" t="s">
        <v>313</v>
      </c>
      <c r="E19" s="76" t="s">
        <v>15</v>
      </c>
      <c r="F19" s="150">
        <v>6</v>
      </c>
      <c r="G19" s="150">
        <v>3</v>
      </c>
      <c r="H19" s="150">
        <v>6</v>
      </c>
      <c r="I19" s="150">
        <v>4</v>
      </c>
      <c r="J19" s="150">
        <v>4</v>
      </c>
      <c r="K19" s="150">
        <v>3</v>
      </c>
      <c r="L19" s="150">
        <v>6</v>
      </c>
      <c r="M19" s="150">
        <v>1</v>
      </c>
      <c r="N19" s="150">
        <v>6</v>
      </c>
      <c r="O19" s="150">
        <v>2</v>
      </c>
      <c r="P19" s="150">
        <v>5</v>
      </c>
      <c r="Q19" s="150">
        <v>4</v>
      </c>
      <c r="R19" s="150">
        <v>6</v>
      </c>
      <c r="S19" s="150">
        <v>4</v>
      </c>
      <c r="T19" s="150">
        <v>6</v>
      </c>
      <c r="U19" s="150">
        <v>4</v>
      </c>
      <c r="V19" s="86">
        <f t="shared" si="1"/>
        <v>45</v>
      </c>
      <c r="W19" s="86">
        <f t="shared" si="1"/>
        <v>25</v>
      </c>
      <c r="X19" s="86">
        <v>33</v>
      </c>
      <c r="Y19" s="137" t="s">
        <v>74</v>
      </c>
      <c r="Z19" s="135"/>
    </row>
    <row r="20" spans="1:27" x14ac:dyDescent="0.25">
      <c r="A20" s="86">
        <v>6</v>
      </c>
      <c r="B20" s="86" t="s">
        <v>73</v>
      </c>
      <c r="C20" s="75" t="s">
        <v>179</v>
      </c>
      <c r="D20" s="76" t="s">
        <v>176</v>
      </c>
      <c r="E20" s="76" t="s">
        <v>16</v>
      </c>
      <c r="F20" s="91">
        <v>4</v>
      </c>
      <c r="G20" s="91">
        <v>3</v>
      </c>
      <c r="H20" s="91">
        <v>6</v>
      </c>
      <c r="I20" s="91">
        <v>4</v>
      </c>
      <c r="J20" s="91">
        <v>5</v>
      </c>
      <c r="K20" s="91">
        <v>4</v>
      </c>
      <c r="L20" s="91">
        <v>6</v>
      </c>
      <c r="M20" s="91">
        <v>1</v>
      </c>
      <c r="N20" s="91">
        <v>6</v>
      </c>
      <c r="O20" s="91">
        <v>2</v>
      </c>
      <c r="P20" s="91">
        <v>6</v>
      </c>
      <c r="Q20" s="91">
        <v>4</v>
      </c>
      <c r="R20" s="91">
        <v>5</v>
      </c>
      <c r="S20" s="91">
        <v>3</v>
      </c>
      <c r="T20" s="91">
        <v>6</v>
      </c>
      <c r="U20" s="91">
        <v>4</v>
      </c>
      <c r="V20" s="86">
        <f t="shared" si="1"/>
        <v>44</v>
      </c>
      <c r="W20" s="86">
        <f t="shared" si="1"/>
        <v>25</v>
      </c>
      <c r="X20" s="86">
        <v>29</v>
      </c>
      <c r="Y20" s="137" t="s">
        <v>65</v>
      </c>
      <c r="Z20" s="135"/>
    </row>
    <row r="21" spans="1:27" x14ac:dyDescent="0.25">
      <c r="A21" s="86">
        <v>7</v>
      </c>
      <c r="B21" s="86" t="s">
        <v>73</v>
      </c>
      <c r="C21" s="75" t="s">
        <v>167</v>
      </c>
      <c r="D21" s="76" t="s">
        <v>134</v>
      </c>
      <c r="E21" s="76" t="s">
        <v>13</v>
      </c>
      <c r="F21" s="91">
        <v>6</v>
      </c>
      <c r="G21" s="91">
        <v>3</v>
      </c>
      <c r="H21" s="91">
        <v>6</v>
      </c>
      <c r="I21" s="91">
        <v>4</v>
      </c>
      <c r="J21" s="91">
        <v>6</v>
      </c>
      <c r="K21" s="91">
        <v>4</v>
      </c>
      <c r="L21" s="91">
        <v>6</v>
      </c>
      <c r="M21" s="91">
        <v>1</v>
      </c>
      <c r="N21" s="91">
        <v>6</v>
      </c>
      <c r="O21" s="91">
        <v>2</v>
      </c>
      <c r="P21" s="91">
        <v>6</v>
      </c>
      <c r="Q21" s="91">
        <v>4</v>
      </c>
      <c r="R21" s="91">
        <v>6</v>
      </c>
      <c r="S21" s="91">
        <v>4</v>
      </c>
      <c r="T21" s="91">
        <v>1</v>
      </c>
      <c r="U21" s="91">
        <v>1</v>
      </c>
      <c r="V21" s="86">
        <f t="shared" si="1"/>
        <v>43</v>
      </c>
      <c r="W21" s="86">
        <f t="shared" si="1"/>
        <v>23</v>
      </c>
      <c r="X21" s="86">
        <v>30</v>
      </c>
      <c r="Y21" s="137" t="s">
        <v>65</v>
      </c>
      <c r="Z21" s="135"/>
    </row>
    <row r="22" spans="1:27" x14ac:dyDescent="0.25">
      <c r="A22" s="86">
        <v>8</v>
      </c>
      <c r="B22" s="86" t="s">
        <v>73</v>
      </c>
      <c r="C22" s="75" t="s">
        <v>170</v>
      </c>
      <c r="D22" s="76" t="s">
        <v>171</v>
      </c>
      <c r="E22" s="76" t="s">
        <v>16</v>
      </c>
      <c r="F22" s="91">
        <v>5</v>
      </c>
      <c r="G22" s="91">
        <v>3</v>
      </c>
      <c r="H22" s="91">
        <v>3</v>
      </c>
      <c r="I22" s="91">
        <v>2</v>
      </c>
      <c r="J22" s="91">
        <v>6</v>
      </c>
      <c r="K22" s="91">
        <v>4</v>
      </c>
      <c r="L22" s="91">
        <v>6</v>
      </c>
      <c r="M22" s="91">
        <v>1</v>
      </c>
      <c r="N22" s="91">
        <v>5</v>
      </c>
      <c r="O22" s="91">
        <v>2</v>
      </c>
      <c r="P22" s="91">
        <v>6</v>
      </c>
      <c r="Q22" s="91">
        <v>4</v>
      </c>
      <c r="R22" s="91">
        <v>6</v>
      </c>
      <c r="S22" s="91">
        <v>4</v>
      </c>
      <c r="T22" s="91">
        <v>5</v>
      </c>
      <c r="U22" s="91">
        <v>3</v>
      </c>
      <c r="V22" s="86">
        <f t="shared" si="1"/>
        <v>42</v>
      </c>
      <c r="W22" s="86">
        <f t="shared" si="1"/>
        <v>23</v>
      </c>
      <c r="X22" s="86">
        <v>24</v>
      </c>
      <c r="Y22" s="137" t="s">
        <v>65</v>
      </c>
      <c r="Z22" s="135"/>
    </row>
    <row r="23" spans="1:27" x14ac:dyDescent="0.25">
      <c r="A23" s="86">
        <v>9</v>
      </c>
      <c r="B23" s="86" t="s">
        <v>73</v>
      </c>
      <c r="C23" s="75" t="s">
        <v>157</v>
      </c>
      <c r="D23" s="76" t="s">
        <v>176</v>
      </c>
      <c r="E23" s="76" t="s">
        <v>15</v>
      </c>
      <c r="F23" s="91">
        <v>6</v>
      </c>
      <c r="G23" s="91">
        <v>3</v>
      </c>
      <c r="H23" s="91">
        <v>6</v>
      </c>
      <c r="I23" s="91">
        <v>4</v>
      </c>
      <c r="J23" s="91">
        <v>0</v>
      </c>
      <c r="K23" s="91">
        <v>0</v>
      </c>
      <c r="L23" s="91">
        <v>6</v>
      </c>
      <c r="M23" s="91">
        <v>1</v>
      </c>
      <c r="N23" s="91">
        <v>6</v>
      </c>
      <c r="O23" s="91">
        <v>2</v>
      </c>
      <c r="P23" s="91">
        <v>6</v>
      </c>
      <c r="Q23" s="91">
        <v>4</v>
      </c>
      <c r="R23" s="91">
        <v>6</v>
      </c>
      <c r="S23" s="91">
        <v>4</v>
      </c>
      <c r="T23" s="91">
        <v>6</v>
      </c>
      <c r="U23" s="91">
        <v>4</v>
      </c>
      <c r="V23" s="86">
        <f t="shared" si="1"/>
        <v>42</v>
      </c>
      <c r="W23" s="86">
        <f t="shared" si="1"/>
        <v>22</v>
      </c>
      <c r="X23" s="86">
        <v>48</v>
      </c>
      <c r="Y23" s="137" t="s">
        <v>65</v>
      </c>
      <c r="Z23" s="135"/>
      <c r="AA23">
        <v>1</v>
      </c>
    </row>
    <row r="24" spans="1:27" x14ac:dyDescent="0.25">
      <c r="A24" s="86">
        <v>10</v>
      </c>
      <c r="B24" s="86" t="s">
        <v>73</v>
      </c>
      <c r="C24" s="75" t="s">
        <v>174</v>
      </c>
      <c r="D24" s="76" t="s">
        <v>175</v>
      </c>
      <c r="E24" s="76" t="s">
        <v>15</v>
      </c>
      <c r="F24" s="91">
        <v>6</v>
      </c>
      <c r="G24" s="91">
        <v>3</v>
      </c>
      <c r="H24" s="91">
        <v>6</v>
      </c>
      <c r="I24" s="91">
        <v>4</v>
      </c>
      <c r="J24" s="91">
        <v>6</v>
      </c>
      <c r="K24" s="91">
        <v>4</v>
      </c>
      <c r="L24" s="91">
        <v>6</v>
      </c>
      <c r="M24" s="91">
        <v>1</v>
      </c>
      <c r="N24" s="91">
        <v>5</v>
      </c>
      <c r="O24" s="91">
        <v>1</v>
      </c>
      <c r="P24" s="91">
        <v>2</v>
      </c>
      <c r="Q24" s="91">
        <v>2</v>
      </c>
      <c r="R24" s="91">
        <v>4</v>
      </c>
      <c r="S24" s="91">
        <v>4</v>
      </c>
      <c r="T24" s="91">
        <v>6</v>
      </c>
      <c r="U24" s="91">
        <v>4</v>
      </c>
      <c r="V24" s="86">
        <f t="shared" si="1"/>
        <v>41</v>
      </c>
      <c r="W24" s="86">
        <f t="shared" si="1"/>
        <v>23</v>
      </c>
      <c r="X24" s="86">
        <v>43</v>
      </c>
      <c r="Y24" s="137" t="s">
        <v>65</v>
      </c>
      <c r="Z24" s="135"/>
    </row>
    <row r="25" spans="1:27" x14ac:dyDescent="0.25">
      <c r="A25" s="86">
        <v>11</v>
      </c>
      <c r="B25" s="86" t="s">
        <v>73</v>
      </c>
      <c r="C25" s="75" t="s">
        <v>165</v>
      </c>
      <c r="D25" s="76" t="s">
        <v>166</v>
      </c>
      <c r="E25" s="76" t="s">
        <v>14</v>
      </c>
      <c r="F25" s="91">
        <v>6</v>
      </c>
      <c r="G25" s="91">
        <v>3</v>
      </c>
      <c r="H25" s="91">
        <v>6</v>
      </c>
      <c r="I25" s="91">
        <v>4</v>
      </c>
      <c r="J25" s="91">
        <v>4</v>
      </c>
      <c r="K25" s="91">
        <v>4</v>
      </c>
      <c r="L25" s="91">
        <v>6</v>
      </c>
      <c r="M25" s="91">
        <v>1</v>
      </c>
      <c r="N25" s="91">
        <v>6</v>
      </c>
      <c r="O25" s="91">
        <v>2</v>
      </c>
      <c r="P25" s="91">
        <v>4</v>
      </c>
      <c r="Q25" s="91">
        <v>3</v>
      </c>
      <c r="R25" s="91">
        <v>5</v>
      </c>
      <c r="S25" s="91">
        <v>4</v>
      </c>
      <c r="T25" s="91">
        <v>4</v>
      </c>
      <c r="U25" s="91">
        <v>2</v>
      </c>
      <c r="V25" s="86">
        <f t="shared" si="1"/>
        <v>41</v>
      </c>
      <c r="W25" s="86">
        <f t="shared" si="1"/>
        <v>23</v>
      </c>
      <c r="X25" s="86">
        <v>35</v>
      </c>
      <c r="Y25" s="137" t="s">
        <v>65</v>
      </c>
      <c r="Z25" s="135"/>
    </row>
    <row r="26" spans="1:27" x14ac:dyDescent="0.25">
      <c r="A26" s="86">
        <v>12</v>
      </c>
      <c r="B26" s="86" t="s">
        <v>73</v>
      </c>
      <c r="C26" s="75" t="s">
        <v>152</v>
      </c>
      <c r="D26" s="76" t="s">
        <v>168</v>
      </c>
      <c r="E26" s="76" t="s">
        <v>16</v>
      </c>
      <c r="F26" s="91">
        <v>5</v>
      </c>
      <c r="G26" s="91">
        <v>3</v>
      </c>
      <c r="H26" s="91">
        <v>4</v>
      </c>
      <c r="I26" s="91">
        <v>3</v>
      </c>
      <c r="J26" s="91">
        <v>4</v>
      </c>
      <c r="K26" s="91">
        <v>2</v>
      </c>
      <c r="L26" s="91">
        <v>6</v>
      </c>
      <c r="M26" s="91">
        <v>1</v>
      </c>
      <c r="N26" s="91">
        <v>6</v>
      </c>
      <c r="O26" s="91">
        <v>2</v>
      </c>
      <c r="P26" s="91">
        <v>5</v>
      </c>
      <c r="Q26" s="91">
        <v>3</v>
      </c>
      <c r="R26" s="91">
        <v>6</v>
      </c>
      <c r="S26" s="91">
        <v>4</v>
      </c>
      <c r="T26" s="91">
        <v>4</v>
      </c>
      <c r="U26" s="91">
        <v>4</v>
      </c>
      <c r="V26" s="86">
        <f t="shared" si="1"/>
        <v>40</v>
      </c>
      <c r="W26" s="86">
        <f t="shared" si="1"/>
        <v>22</v>
      </c>
      <c r="X26" s="86">
        <v>23</v>
      </c>
      <c r="Y26" s="137"/>
      <c r="Z26" s="135"/>
    </row>
    <row r="27" spans="1:27" x14ac:dyDescent="0.25">
      <c r="A27" s="86">
        <v>13</v>
      </c>
      <c r="B27" s="86" t="s">
        <v>73</v>
      </c>
      <c r="C27" s="75" t="s">
        <v>153</v>
      </c>
      <c r="D27" s="76" t="s">
        <v>314</v>
      </c>
      <c r="E27" s="76" t="s">
        <v>16</v>
      </c>
      <c r="F27" s="91">
        <v>6</v>
      </c>
      <c r="G27" s="91">
        <v>3</v>
      </c>
      <c r="H27" s="91">
        <v>5</v>
      </c>
      <c r="I27" s="91">
        <v>4</v>
      </c>
      <c r="J27" s="91">
        <v>4</v>
      </c>
      <c r="K27" s="91">
        <v>4</v>
      </c>
      <c r="L27" s="91">
        <v>6</v>
      </c>
      <c r="M27" s="91">
        <v>1</v>
      </c>
      <c r="N27" s="91">
        <v>4</v>
      </c>
      <c r="O27" s="91">
        <v>2</v>
      </c>
      <c r="P27" s="91">
        <v>5</v>
      </c>
      <c r="Q27" s="91">
        <v>3</v>
      </c>
      <c r="R27" s="91">
        <v>5</v>
      </c>
      <c r="S27" s="91">
        <v>4</v>
      </c>
      <c r="T27" s="91">
        <v>3</v>
      </c>
      <c r="U27" s="91">
        <v>3</v>
      </c>
      <c r="V27" s="86">
        <f t="shared" si="1"/>
        <v>38</v>
      </c>
      <c r="W27" s="86">
        <f t="shared" si="1"/>
        <v>24</v>
      </c>
      <c r="X27" s="86">
        <v>27</v>
      </c>
      <c r="Y27" s="137"/>
      <c r="Z27" s="135"/>
    </row>
    <row r="28" spans="1:27" x14ac:dyDescent="0.25">
      <c r="A28" s="86">
        <v>14</v>
      </c>
      <c r="B28" s="86" t="s">
        <v>73</v>
      </c>
      <c r="C28" s="75" t="s">
        <v>172</v>
      </c>
      <c r="D28" s="76" t="s">
        <v>158</v>
      </c>
      <c r="E28" s="76" t="s">
        <v>15</v>
      </c>
      <c r="F28" s="91">
        <v>6</v>
      </c>
      <c r="G28" s="91">
        <v>3</v>
      </c>
      <c r="H28" s="91">
        <v>5</v>
      </c>
      <c r="I28" s="91">
        <v>3</v>
      </c>
      <c r="J28" s="91">
        <v>4</v>
      </c>
      <c r="K28" s="91">
        <v>2</v>
      </c>
      <c r="L28" s="91">
        <v>6</v>
      </c>
      <c r="M28" s="91">
        <v>1</v>
      </c>
      <c r="N28" s="91">
        <v>4</v>
      </c>
      <c r="O28" s="91">
        <v>1</v>
      </c>
      <c r="P28" s="91">
        <v>4</v>
      </c>
      <c r="Q28" s="91">
        <v>2</v>
      </c>
      <c r="R28" s="91">
        <v>4</v>
      </c>
      <c r="S28" s="91">
        <v>2</v>
      </c>
      <c r="T28" s="91">
        <v>5</v>
      </c>
      <c r="U28" s="91">
        <v>4</v>
      </c>
      <c r="V28" s="86">
        <f t="shared" si="1"/>
        <v>38</v>
      </c>
      <c r="W28" s="86">
        <f t="shared" si="1"/>
        <v>18</v>
      </c>
      <c r="X28" s="86">
        <v>24</v>
      </c>
      <c r="Y28" s="137"/>
      <c r="Z28" s="135"/>
    </row>
    <row r="29" spans="1:27" x14ac:dyDescent="0.25">
      <c r="A29" s="86">
        <v>15</v>
      </c>
      <c r="B29" s="86" t="s">
        <v>73</v>
      </c>
      <c r="C29" s="75" t="s">
        <v>315</v>
      </c>
      <c r="D29" s="76" t="s">
        <v>178</v>
      </c>
      <c r="E29" s="76" t="s">
        <v>13</v>
      </c>
      <c r="F29" s="91">
        <v>5</v>
      </c>
      <c r="G29" s="91">
        <v>3</v>
      </c>
      <c r="H29" s="91">
        <v>6</v>
      </c>
      <c r="I29" s="91">
        <v>4</v>
      </c>
      <c r="J29" s="91">
        <v>1</v>
      </c>
      <c r="K29" s="91">
        <v>1</v>
      </c>
      <c r="L29" s="91">
        <v>3</v>
      </c>
      <c r="M29" s="91">
        <v>1</v>
      </c>
      <c r="N29" s="91">
        <v>5</v>
      </c>
      <c r="O29" s="91">
        <v>2</v>
      </c>
      <c r="P29" s="91">
        <v>4</v>
      </c>
      <c r="Q29" s="91">
        <v>3</v>
      </c>
      <c r="R29" s="91">
        <v>4</v>
      </c>
      <c r="S29" s="91">
        <v>2</v>
      </c>
      <c r="T29" s="91">
        <v>5</v>
      </c>
      <c r="U29" s="91">
        <v>4</v>
      </c>
      <c r="V29" s="86">
        <f t="shared" si="1"/>
        <v>33</v>
      </c>
      <c r="W29" s="86">
        <f t="shared" si="1"/>
        <v>20</v>
      </c>
      <c r="X29" s="86">
        <v>29</v>
      </c>
      <c r="Y29" s="137"/>
      <c r="Z29" s="135"/>
    </row>
    <row r="30" spans="1:27" x14ac:dyDescent="0.25">
      <c r="A30" s="86">
        <v>16</v>
      </c>
      <c r="B30" s="86" t="s">
        <v>73</v>
      </c>
      <c r="C30" s="75" t="s">
        <v>140</v>
      </c>
      <c r="D30" s="76" t="s">
        <v>176</v>
      </c>
      <c r="E30" s="76" t="s">
        <v>20</v>
      </c>
      <c r="F30" s="91">
        <v>5</v>
      </c>
      <c r="G30" s="91">
        <v>3</v>
      </c>
      <c r="H30" s="91">
        <v>6</v>
      </c>
      <c r="I30" s="91">
        <v>4</v>
      </c>
      <c r="J30" s="91">
        <v>4</v>
      </c>
      <c r="K30" s="91">
        <v>2</v>
      </c>
      <c r="L30" s="91">
        <v>4</v>
      </c>
      <c r="M30" s="91">
        <v>1</v>
      </c>
      <c r="N30" s="91">
        <v>4</v>
      </c>
      <c r="O30" s="91">
        <v>1</v>
      </c>
      <c r="P30" s="91">
        <v>3</v>
      </c>
      <c r="Q30" s="91">
        <v>1</v>
      </c>
      <c r="R30" s="91">
        <v>5</v>
      </c>
      <c r="S30" s="91">
        <v>3</v>
      </c>
      <c r="T30" s="91">
        <v>1</v>
      </c>
      <c r="U30" s="91">
        <v>1</v>
      </c>
      <c r="V30" s="86">
        <f t="shared" si="1"/>
        <v>32</v>
      </c>
      <c r="W30" s="86">
        <f t="shared" si="1"/>
        <v>16</v>
      </c>
      <c r="X30" s="86">
        <v>15</v>
      </c>
      <c r="Y30" s="137"/>
      <c r="Z30" s="135"/>
    </row>
    <row r="31" spans="1:27" x14ac:dyDescent="0.25">
      <c r="A31" s="86"/>
      <c r="B31" s="86"/>
      <c r="C31" s="75"/>
      <c r="D31" s="76"/>
      <c r="E31" s="76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86"/>
      <c r="W31" s="86"/>
      <c r="X31" s="86"/>
      <c r="Y31" s="137"/>
      <c r="Z31" s="135"/>
    </row>
    <row r="32" spans="1:27" x14ac:dyDescent="0.25">
      <c r="A32" s="86">
        <v>1</v>
      </c>
      <c r="B32" s="86" t="s">
        <v>83</v>
      </c>
      <c r="C32" s="75" t="s">
        <v>316</v>
      </c>
      <c r="D32" s="76" t="s">
        <v>154</v>
      </c>
      <c r="E32" s="76" t="s">
        <v>14</v>
      </c>
      <c r="F32" s="150">
        <v>6</v>
      </c>
      <c r="G32" s="150">
        <v>3</v>
      </c>
      <c r="H32" s="150">
        <v>5</v>
      </c>
      <c r="I32" s="150">
        <v>3</v>
      </c>
      <c r="J32" s="150">
        <v>4</v>
      </c>
      <c r="K32" s="150">
        <v>3</v>
      </c>
      <c r="L32" s="150">
        <v>6</v>
      </c>
      <c r="M32" s="150">
        <v>1</v>
      </c>
      <c r="N32" s="150">
        <v>6</v>
      </c>
      <c r="O32" s="150">
        <v>2</v>
      </c>
      <c r="P32" s="150">
        <v>5</v>
      </c>
      <c r="Q32" s="150">
        <v>4</v>
      </c>
      <c r="R32" s="150">
        <v>6</v>
      </c>
      <c r="S32" s="150">
        <v>4</v>
      </c>
      <c r="T32" s="150">
        <v>6</v>
      </c>
      <c r="U32" s="150">
        <v>4</v>
      </c>
      <c r="V32" s="86">
        <f t="shared" ref="V32:W36" si="2">SUM(F32,H32,J32,L32,N32,P32,R32,T32)</f>
        <v>44</v>
      </c>
      <c r="W32" s="86">
        <f t="shared" si="2"/>
        <v>24</v>
      </c>
      <c r="X32" s="86">
        <v>34</v>
      </c>
      <c r="Y32" s="137" t="s">
        <v>65</v>
      </c>
      <c r="Z32" s="135"/>
    </row>
    <row r="33" spans="1:26" x14ac:dyDescent="0.25">
      <c r="A33" s="87">
        <v>2</v>
      </c>
      <c r="B33" s="87" t="s">
        <v>83</v>
      </c>
      <c r="C33" s="88" t="s">
        <v>317</v>
      </c>
      <c r="D33" s="89" t="s">
        <v>134</v>
      </c>
      <c r="E33" s="89" t="s">
        <v>15</v>
      </c>
      <c r="F33" s="90">
        <v>6</v>
      </c>
      <c r="G33" s="90">
        <v>3</v>
      </c>
      <c r="H33" s="90">
        <v>5</v>
      </c>
      <c r="I33" s="90">
        <v>4</v>
      </c>
      <c r="J33" s="90">
        <v>3</v>
      </c>
      <c r="K33" s="90">
        <v>2</v>
      </c>
      <c r="L33" s="90">
        <v>6</v>
      </c>
      <c r="M33" s="90">
        <v>1</v>
      </c>
      <c r="N33" s="90">
        <v>6</v>
      </c>
      <c r="O33" s="90">
        <v>2</v>
      </c>
      <c r="P33" s="90">
        <v>6</v>
      </c>
      <c r="Q33" s="90">
        <v>4</v>
      </c>
      <c r="R33" s="90">
        <v>6</v>
      </c>
      <c r="S33" s="90">
        <v>4</v>
      </c>
      <c r="T33" s="90">
        <v>6</v>
      </c>
      <c r="U33" s="90">
        <v>4</v>
      </c>
      <c r="V33" s="87">
        <f t="shared" si="2"/>
        <v>44</v>
      </c>
      <c r="W33" s="87">
        <f t="shared" si="2"/>
        <v>24</v>
      </c>
      <c r="X33" s="87">
        <v>6</v>
      </c>
      <c r="Y33" s="137" t="s">
        <v>65</v>
      </c>
      <c r="Z33" s="135"/>
    </row>
    <row r="34" spans="1:26" x14ac:dyDescent="0.25">
      <c r="A34" s="86">
        <v>3</v>
      </c>
      <c r="B34" s="86" t="s">
        <v>83</v>
      </c>
      <c r="C34" s="75" t="s">
        <v>133</v>
      </c>
      <c r="D34" s="76" t="s">
        <v>134</v>
      </c>
      <c r="E34" s="76" t="s">
        <v>15</v>
      </c>
      <c r="F34" s="91">
        <v>5</v>
      </c>
      <c r="G34" s="91">
        <v>3</v>
      </c>
      <c r="H34" s="91">
        <v>5</v>
      </c>
      <c r="I34" s="91">
        <v>4</v>
      </c>
      <c r="J34" s="91">
        <v>4</v>
      </c>
      <c r="K34" s="91">
        <v>4</v>
      </c>
      <c r="L34" s="91">
        <v>6</v>
      </c>
      <c r="M34" s="91">
        <v>1</v>
      </c>
      <c r="N34" s="91">
        <v>6</v>
      </c>
      <c r="O34" s="91">
        <v>2</v>
      </c>
      <c r="P34" s="91">
        <v>3</v>
      </c>
      <c r="Q34" s="91">
        <v>3</v>
      </c>
      <c r="R34" s="91">
        <v>6</v>
      </c>
      <c r="S34" s="91">
        <v>4</v>
      </c>
      <c r="T34" s="91">
        <v>6</v>
      </c>
      <c r="U34" s="91">
        <v>4</v>
      </c>
      <c r="V34" s="86">
        <f t="shared" si="2"/>
        <v>41</v>
      </c>
      <c r="W34" s="86">
        <f t="shared" si="2"/>
        <v>25</v>
      </c>
      <c r="X34" s="86">
        <v>23</v>
      </c>
      <c r="Y34" s="137" t="s">
        <v>65</v>
      </c>
      <c r="Z34" s="135"/>
    </row>
    <row r="35" spans="1:26" x14ac:dyDescent="0.25">
      <c r="A35" s="86">
        <v>4</v>
      </c>
      <c r="B35" s="86" t="s">
        <v>83</v>
      </c>
      <c r="C35" s="75" t="s">
        <v>157</v>
      </c>
      <c r="D35" s="76" t="s">
        <v>158</v>
      </c>
      <c r="E35" s="76" t="s">
        <v>14</v>
      </c>
      <c r="F35" s="91">
        <v>5</v>
      </c>
      <c r="G35" s="91">
        <v>3</v>
      </c>
      <c r="H35" s="91">
        <v>6</v>
      </c>
      <c r="I35" s="91">
        <v>4</v>
      </c>
      <c r="J35" s="91">
        <v>4</v>
      </c>
      <c r="K35" s="91">
        <v>4</v>
      </c>
      <c r="L35" s="91">
        <v>6</v>
      </c>
      <c r="M35" s="91">
        <v>1</v>
      </c>
      <c r="N35" s="91">
        <v>6</v>
      </c>
      <c r="O35" s="91">
        <v>2</v>
      </c>
      <c r="P35" s="91">
        <v>4</v>
      </c>
      <c r="Q35" s="91">
        <v>4</v>
      </c>
      <c r="R35" s="91">
        <v>4</v>
      </c>
      <c r="S35" s="91">
        <v>4</v>
      </c>
      <c r="T35" s="91">
        <v>4</v>
      </c>
      <c r="U35" s="91">
        <v>3</v>
      </c>
      <c r="V35" s="86">
        <f t="shared" si="2"/>
        <v>39</v>
      </c>
      <c r="W35" s="86">
        <f t="shared" si="2"/>
        <v>25</v>
      </c>
      <c r="X35" s="86">
        <v>29</v>
      </c>
      <c r="Y35" s="137"/>
      <c r="Z35" s="135"/>
    </row>
    <row r="36" spans="1:26" x14ac:dyDescent="0.25">
      <c r="A36" s="92">
        <v>5</v>
      </c>
      <c r="B36" s="92" t="s">
        <v>83</v>
      </c>
      <c r="C36" s="73" t="s">
        <v>135</v>
      </c>
      <c r="D36" s="74" t="s">
        <v>318</v>
      </c>
      <c r="E36" s="74" t="s">
        <v>16</v>
      </c>
      <c r="F36" s="93">
        <v>5</v>
      </c>
      <c r="G36" s="93">
        <v>3</v>
      </c>
      <c r="H36" s="93">
        <v>5</v>
      </c>
      <c r="I36" s="93">
        <v>4</v>
      </c>
      <c r="J36" s="93">
        <v>5</v>
      </c>
      <c r="K36" s="93">
        <v>4</v>
      </c>
      <c r="L36" s="93">
        <v>5</v>
      </c>
      <c r="M36" s="93">
        <v>1</v>
      </c>
      <c r="N36" s="93">
        <v>6</v>
      </c>
      <c r="O36" s="93">
        <v>2</v>
      </c>
      <c r="P36" s="93">
        <v>4</v>
      </c>
      <c r="Q36" s="93">
        <v>4</v>
      </c>
      <c r="R36" s="93">
        <v>5</v>
      </c>
      <c r="S36" s="93">
        <v>3</v>
      </c>
      <c r="T36" s="93">
        <v>3</v>
      </c>
      <c r="U36" s="93">
        <v>3</v>
      </c>
      <c r="V36" s="92">
        <f t="shared" si="2"/>
        <v>38</v>
      </c>
      <c r="W36" s="92">
        <f t="shared" si="2"/>
        <v>24</v>
      </c>
      <c r="X36" s="92">
        <v>18</v>
      </c>
      <c r="Y36" s="137"/>
      <c r="Z36" s="135"/>
    </row>
    <row r="37" spans="1:26" x14ac:dyDescent="0.25">
      <c r="A37" s="92"/>
      <c r="B37" s="92"/>
      <c r="C37" s="73"/>
      <c r="D37" s="74"/>
      <c r="E37" s="74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2"/>
      <c r="W37" s="92"/>
      <c r="X37" s="92"/>
      <c r="Y37" s="137"/>
      <c r="Z37" s="135"/>
    </row>
    <row r="38" spans="1:26" x14ac:dyDescent="0.25">
      <c r="A38" s="86">
        <v>1</v>
      </c>
      <c r="B38" s="86" t="s">
        <v>87</v>
      </c>
      <c r="C38" s="75" t="s">
        <v>319</v>
      </c>
      <c r="D38" s="76" t="s">
        <v>320</v>
      </c>
      <c r="E38" s="76" t="s">
        <v>14</v>
      </c>
      <c r="F38" s="91">
        <v>5</v>
      </c>
      <c r="G38" s="91">
        <v>3</v>
      </c>
      <c r="H38" s="91">
        <v>6</v>
      </c>
      <c r="I38" s="91">
        <v>4</v>
      </c>
      <c r="J38" s="91">
        <v>5</v>
      </c>
      <c r="K38" s="91">
        <v>3</v>
      </c>
      <c r="L38" s="91">
        <v>6</v>
      </c>
      <c r="M38" s="91">
        <v>1</v>
      </c>
      <c r="N38" s="91">
        <v>5</v>
      </c>
      <c r="O38" s="91">
        <v>2</v>
      </c>
      <c r="P38" s="91">
        <v>5</v>
      </c>
      <c r="Q38" s="91">
        <v>3</v>
      </c>
      <c r="R38" s="91">
        <v>6</v>
      </c>
      <c r="S38" s="91">
        <v>4</v>
      </c>
      <c r="T38" s="91">
        <v>6</v>
      </c>
      <c r="U38" s="91">
        <v>4</v>
      </c>
      <c r="V38" s="86">
        <f t="shared" ref="V38:W52" si="3">SUM(F38,H38,J38,L38,N38,P38,R38,T38)</f>
        <v>44</v>
      </c>
      <c r="W38" s="86">
        <f t="shared" si="3"/>
        <v>24</v>
      </c>
      <c r="X38" s="86">
        <v>32</v>
      </c>
      <c r="Y38" s="137" t="s">
        <v>65</v>
      </c>
      <c r="Z38" s="135"/>
    </row>
    <row r="39" spans="1:26" x14ac:dyDescent="0.25">
      <c r="A39" s="86">
        <v>2</v>
      </c>
      <c r="B39" s="86" t="s">
        <v>87</v>
      </c>
      <c r="C39" s="75" t="s">
        <v>321</v>
      </c>
      <c r="D39" s="76" t="s">
        <v>322</v>
      </c>
      <c r="E39" s="76" t="s">
        <v>15</v>
      </c>
      <c r="F39" s="91">
        <v>6</v>
      </c>
      <c r="G39" s="91">
        <v>3</v>
      </c>
      <c r="H39" s="91">
        <v>6</v>
      </c>
      <c r="I39" s="91">
        <v>4</v>
      </c>
      <c r="J39" s="91">
        <v>5</v>
      </c>
      <c r="K39" s="91">
        <v>3</v>
      </c>
      <c r="L39" s="91">
        <v>6</v>
      </c>
      <c r="M39" s="91">
        <v>1</v>
      </c>
      <c r="N39" s="91">
        <v>4</v>
      </c>
      <c r="O39" s="91">
        <v>2</v>
      </c>
      <c r="P39" s="91">
        <v>5</v>
      </c>
      <c r="Q39" s="91">
        <v>4</v>
      </c>
      <c r="R39" s="91">
        <v>5</v>
      </c>
      <c r="S39" s="91">
        <v>4</v>
      </c>
      <c r="T39" s="91">
        <v>5</v>
      </c>
      <c r="U39" s="91">
        <v>3</v>
      </c>
      <c r="V39" s="86">
        <f t="shared" si="3"/>
        <v>42</v>
      </c>
      <c r="W39" s="86">
        <f t="shared" si="3"/>
        <v>24</v>
      </c>
      <c r="X39" s="86">
        <v>34</v>
      </c>
      <c r="Y39" s="137" t="s">
        <v>65</v>
      </c>
      <c r="Z39" s="135"/>
    </row>
    <row r="40" spans="1:26" x14ac:dyDescent="0.25">
      <c r="A40" s="86">
        <v>3</v>
      </c>
      <c r="B40" s="86" t="s">
        <v>87</v>
      </c>
      <c r="C40" s="75" t="s">
        <v>177</v>
      </c>
      <c r="D40" s="76" t="s">
        <v>142</v>
      </c>
      <c r="E40" s="76" t="s">
        <v>15</v>
      </c>
      <c r="F40" s="91">
        <v>6</v>
      </c>
      <c r="G40" s="91">
        <v>3</v>
      </c>
      <c r="H40" s="91">
        <v>6</v>
      </c>
      <c r="I40" s="91">
        <v>4</v>
      </c>
      <c r="J40" s="91">
        <v>5</v>
      </c>
      <c r="K40" s="91">
        <v>4</v>
      </c>
      <c r="L40" s="91">
        <v>6</v>
      </c>
      <c r="M40" s="91">
        <v>1</v>
      </c>
      <c r="N40" s="91">
        <v>6</v>
      </c>
      <c r="O40" s="91">
        <v>2</v>
      </c>
      <c r="P40" s="91">
        <v>5</v>
      </c>
      <c r="Q40" s="91">
        <v>4</v>
      </c>
      <c r="R40" s="91">
        <v>4</v>
      </c>
      <c r="S40" s="91">
        <v>2</v>
      </c>
      <c r="T40" s="91">
        <v>4</v>
      </c>
      <c r="U40" s="91">
        <v>4</v>
      </c>
      <c r="V40" s="86">
        <f t="shared" si="3"/>
        <v>42</v>
      </c>
      <c r="W40" s="86">
        <f t="shared" si="3"/>
        <v>24</v>
      </c>
      <c r="X40" s="86">
        <v>30</v>
      </c>
      <c r="Y40" s="137" t="s">
        <v>65</v>
      </c>
      <c r="Z40" s="135"/>
    </row>
    <row r="41" spans="1:26" x14ac:dyDescent="0.25">
      <c r="A41" s="86">
        <v>4</v>
      </c>
      <c r="B41" s="86" t="s">
        <v>87</v>
      </c>
      <c r="C41" s="75" t="s">
        <v>323</v>
      </c>
      <c r="D41" s="76" t="s">
        <v>324</v>
      </c>
      <c r="E41" s="76" t="s">
        <v>20</v>
      </c>
      <c r="F41" s="91">
        <v>4</v>
      </c>
      <c r="G41" s="91">
        <v>3</v>
      </c>
      <c r="H41" s="91">
        <v>6</v>
      </c>
      <c r="I41" s="91">
        <v>4</v>
      </c>
      <c r="J41" s="91">
        <v>3</v>
      </c>
      <c r="K41" s="91">
        <v>2</v>
      </c>
      <c r="L41" s="91">
        <v>6</v>
      </c>
      <c r="M41" s="91">
        <v>1</v>
      </c>
      <c r="N41" s="91">
        <v>6</v>
      </c>
      <c r="O41" s="91">
        <v>2</v>
      </c>
      <c r="P41" s="91">
        <v>1</v>
      </c>
      <c r="Q41" s="91">
        <v>1</v>
      </c>
      <c r="R41" s="91">
        <v>4</v>
      </c>
      <c r="S41" s="91">
        <v>3</v>
      </c>
      <c r="T41" s="91">
        <v>5</v>
      </c>
      <c r="U41" s="91">
        <v>4</v>
      </c>
      <c r="V41" s="86">
        <f t="shared" si="3"/>
        <v>35</v>
      </c>
      <c r="W41" s="86">
        <f t="shared" si="3"/>
        <v>20</v>
      </c>
      <c r="X41" s="86">
        <v>29</v>
      </c>
      <c r="Y41" s="137"/>
      <c r="Z41" s="135"/>
    </row>
    <row r="42" spans="1:26" x14ac:dyDescent="0.25">
      <c r="A42" s="86">
        <v>5</v>
      </c>
      <c r="B42" s="86" t="s">
        <v>87</v>
      </c>
      <c r="C42" s="75" t="s">
        <v>180</v>
      </c>
      <c r="D42" s="76" t="s">
        <v>181</v>
      </c>
      <c r="E42" s="76" t="s">
        <v>14</v>
      </c>
      <c r="F42" s="91">
        <v>6</v>
      </c>
      <c r="G42" s="91">
        <v>3</v>
      </c>
      <c r="H42" s="91">
        <v>1</v>
      </c>
      <c r="I42" s="91">
        <v>1</v>
      </c>
      <c r="J42" s="91">
        <v>3</v>
      </c>
      <c r="K42" s="91">
        <v>3</v>
      </c>
      <c r="L42" s="91">
        <v>4</v>
      </c>
      <c r="M42" s="91">
        <v>1</v>
      </c>
      <c r="N42" s="91">
        <v>4</v>
      </c>
      <c r="O42" s="91">
        <v>2</v>
      </c>
      <c r="P42" s="91">
        <v>5</v>
      </c>
      <c r="Q42" s="91">
        <v>4</v>
      </c>
      <c r="R42" s="91">
        <v>5</v>
      </c>
      <c r="S42" s="91">
        <v>3</v>
      </c>
      <c r="T42" s="91">
        <v>5</v>
      </c>
      <c r="U42" s="91">
        <v>3</v>
      </c>
      <c r="V42" s="86">
        <f t="shared" si="3"/>
        <v>33</v>
      </c>
      <c r="W42" s="86">
        <f t="shared" si="3"/>
        <v>20</v>
      </c>
      <c r="X42" s="86">
        <v>11</v>
      </c>
      <c r="Y42" s="137"/>
      <c r="Z42" s="135"/>
    </row>
    <row r="43" spans="1:26" x14ac:dyDescent="0.25">
      <c r="A43" s="86">
        <v>6</v>
      </c>
      <c r="B43" s="86" t="s">
        <v>87</v>
      </c>
      <c r="C43" s="75" t="s">
        <v>325</v>
      </c>
      <c r="D43" s="76" t="s">
        <v>326</v>
      </c>
      <c r="E43" s="76" t="s">
        <v>16</v>
      </c>
      <c r="F43" s="91">
        <v>4</v>
      </c>
      <c r="G43" s="91">
        <v>2</v>
      </c>
      <c r="H43" s="91">
        <v>1</v>
      </c>
      <c r="I43" s="91">
        <v>1</v>
      </c>
      <c r="J43" s="91">
        <v>4</v>
      </c>
      <c r="K43" s="91">
        <v>3</v>
      </c>
      <c r="L43" s="91">
        <v>5</v>
      </c>
      <c r="M43" s="91">
        <v>1</v>
      </c>
      <c r="N43" s="91">
        <v>4</v>
      </c>
      <c r="O43" s="91">
        <v>1</v>
      </c>
      <c r="P43" s="91">
        <v>4</v>
      </c>
      <c r="Q43" s="91">
        <v>3</v>
      </c>
      <c r="R43" s="91">
        <v>5</v>
      </c>
      <c r="S43" s="91">
        <v>3</v>
      </c>
      <c r="T43" s="91">
        <v>6</v>
      </c>
      <c r="U43" s="91">
        <v>4</v>
      </c>
      <c r="V43" s="86">
        <f t="shared" si="3"/>
        <v>33</v>
      </c>
      <c r="W43" s="86">
        <f t="shared" si="3"/>
        <v>18</v>
      </c>
      <c r="X43" s="86">
        <v>12</v>
      </c>
      <c r="Y43" s="137"/>
      <c r="Z43" s="135"/>
    </row>
    <row r="44" spans="1:26" x14ac:dyDescent="0.25">
      <c r="A44" s="86">
        <v>7</v>
      </c>
      <c r="B44" s="86" t="s">
        <v>87</v>
      </c>
      <c r="C44" s="75" t="s">
        <v>327</v>
      </c>
      <c r="D44" s="76" t="s">
        <v>328</v>
      </c>
      <c r="E44" s="76" t="s">
        <v>14</v>
      </c>
      <c r="F44" s="91">
        <v>5</v>
      </c>
      <c r="G44" s="91">
        <v>3</v>
      </c>
      <c r="H44" s="91">
        <v>5</v>
      </c>
      <c r="I44" s="91">
        <v>3</v>
      </c>
      <c r="J44" s="91">
        <v>4</v>
      </c>
      <c r="K44" s="91">
        <v>3</v>
      </c>
      <c r="L44" s="91">
        <v>6</v>
      </c>
      <c r="M44" s="91">
        <v>1</v>
      </c>
      <c r="N44" s="91">
        <v>5</v>
      </c>
      <c r="O44" s="91">
        <v>1</v>
      </c>
      <c r="P44" s="91">
        <v>2</v>
      </c>
      <c r="Q44" s="91">
        <v>1</v>
      </c>
      <c r="R44" s="91">
        <v>2</v>
      </c>
      <c r="S44" s="91">
        <v>1</v>
      </c>
      <c r="T44" s="91">
        <v>3</v>
      </c>
      <c r="U44" s="91">
        <v>2</v>
      </c>
      <c r="V44" s="86">
        <f t="shared" si="3"/>
        <v>32</v>
      </c>
      <c r="W44" s="86">
        <f t="shared" si="3"/>
        <v>15</v>
      </c>
      <c r="X44" s="86">
        <v>25</v>
      </c>
      <c r="Y44" s="137"/>
      <c r="Z44" s="135"/>
    </row>
    <row r="45" spans="1:26" x14ac:dyDescent="0.25">
      <c r="A45" s="86">
        <v>8</v>
      </c>
      <c r="B45" s="86" t="s">
        <v>87</v>
      </c>
      <c r="C45" s="75" t="s">
        <v>183</v>
      </c>
      <c r="D45" s="76" t="s">
        <v>184</v>
      </c>
      <c r="E45" s="76" t="s">
        <v>14</v>
      </c>
      <c r="F45" s="91">
        <v>5</v>
      </c>
      <c r="G45" s="91">
        <v>3</v>
      </c>
      <c r="H45" s="91">
        <v>2</v>
      </c>
      <c r="I45" s="91">
        <v>2</v>
      </c>
      <c r="J45" s="91">
        <v>2</v>
      </c>
      <c r="K45" s="91">
        <v>2</v>
      </c>
      <c r="L45" s="91">
        <v>3</v>
      </c>
      <c r="M45" s="91">
        <v>1</v>
      </c>
      <c r="N45" s="91">
        <v>4</v>
      </c>
      <c r="O45" s="91">
        <v>2</v>
      </c>
      <c r="P45" s="91">
        <v>4</v>
      </c>
      <c r="Q45" s="91">
        <v>3</v>
      </c>
      <c r="R45" s="91">
        <v>5</v>
      </c>
      <c r="S45" s="91">
        <v>3</v>
      </c>
      <c r="T45" s="91">
        <v>3</v>
      </c>
      <c r="U45" s="91">
        <v>3</v>
      </c>
      <c r="V45" s="86">
        <f t="shared" si="3"/>
        <v>28</v>
      </c>
      <c r="W45" s="86">
        <f t="shared" si="3"/>
        <v>19</v>
      </c>
      <c r="X45" s="86">
        <v>11</v>
      </c>
      <c r="Y45" s="137"/>
      <c r="Z45" s="135"/>
    </row>
    <row r="46" spans="1:26" x14ac:dyDescent="0.25">
      <c r="A46" s="86">
        <v>9</v>
      </c>
      <c r="B46" s="86" t="s">
        <v>87</v>
      </c>
      <c r="C46" s="75" t="s">
        <v>182</v>
      </c>
      <c r="D46" s="76" t="s">
        <v>169</v>
      </c>
      <c r="E46" s="76" t="s">
        <v>14</v>
      </c>
      <c r="F46" s="91">
        <v>3</v>
      </c>
      <c r="G46" s="91">
        <v>2</v>
      </c>
      <c r="H46" s="91">
        <v>5</v>
      </c>
      <c r="I46" s="91">
        <v>3</v>
      </c>
      <c r="J46" s="91">
        <v>0</v>
      </c>
      <c r="K46" s="91">
        <v>0</v>
      </c>
      <c r="L46" s="91">
        <v>4</v>
      </c>
      <c r="M46" s="91">
        <v>1</v>
      </c>
      <c r="N46" s="91">
        <v>5</v>
      </c>
      <c r="O46" s="91">
        <v>2</v>
      </c>
      <c r="P46" s="91">
        <v>4</v>
      </c>
      <c r="Q46" s="91">
        <v>3</v>
      </c>
      <c r="R46" s="91">
        <v>4</v>
      </c>
      <c r="S46" s="91">
        <v>3</v>
      </c>
      <c r="T46" s="91">
        <v>3</v>
      </c>
      <c r="U46" s="91">
        <v>3</v>
      </c>
      <c r="V46" s="86">
        <f t="shared" si="3"/>
        <v>28</v>
      </c>
      <c r="W46" s="86">
        <f t="shared" si="3"/>
        <v>17</v>
      </c>
      <c r="X46" s="86">
        <v>18</v>
      </c>
      <c r="Y46" s="137"/>
      <c r="Z46" s="135"/>
    </row>
    <row r="47" spans="1:26" x14ac:dyDescent="0.25">
      <c r="A47" s="86">
        <v>10</v>
      </c>
      <c r="B47" s="86" t="s">
        <v>87</v>
      </c>
      <c r="C47" s="75" t="s">
        <v>179</v>
      </c>
      <c r="D47" s="76" t="s">
        <v>329</v>
      </c>
      <c r="E47" s="76" t="s">
        <v>20</v>
      </c>
      <c r="F47" s="91">
        <v>0</v>
      </c>
      <c r="G47" s="91">
        <v>0</v>
      </c>
      <c r="H47" s="91">
        <v>3</v>
      </c>
      <c r="I47" s="91">
        <v>3</v>
      </c>
      <c r="J47" s="91">
        <v>5</v>
      </c>
      <c r="K47" s="91">
        <v>3</v>
      </c>
      <c r="L47" s="91">
        <v>5</v>
      </c>
      <c r="M47" s="91">
        <v>1</v>
      </c>
      <c r="N47" s="91">
        <v>3</v>
      </c>
      <c r="O47" s="91">
        <v>1</v>
      </c>
      <c r="P47" s="91">
        <v>4</v>
      </c>
      <c r="Q47" s="91">
        <v>3</v>
      </c>
      <c r="R47" s="91">
        <v>4</v>
      </c>
      <c r="S47" s="91">
        <v>2</v>
      </c>
      <c r="T47" s="91">
        <v>3</v>
      </c>
      <c r="U47" s="91">
        <v>3</v>
      </c>
      <c r="V47" s="86">
        <f t="shared" si="3"/>
        <v>27</v>
      </c>
      <c r="W47" s="86">
        <f t="shared" si="3"/>
        <v>16</v>
      </c>
      <c r="X47" s="86">
        <v>22</v>
      </c>
      <c r="Y47" s="137"/>
      <c r="Z47" s="135"/>
    </row>
    <row r="48" spans="1:26" x14ac:dyDescent="0.25">
      <c r="A48" s="86">
        <v>11</v>
      </c>
      <c r="B48" s="86" t="s">
        <v>87</v>
      </c>
      <c r="C48" s="75" t="s">
        <v>136</v>
      </c>
      <c r="D48" s="76" t="s">
        <v>330</v>
      </c>
      <c r="E48" s="76" t="s">
        <v>14</v>
      </c>
      <c r="F48" s="91">
        <v>2</v>
      </c>
      <c r="G48" s="91">
        <v>2</v>
      </c>
      <c r="H48" s="91">
        <v>4</v>
      </c>
      <c r="I48" s="91">
        <v>3</v>
      </c>
      <c r="J48" s="91">
        <v>4</v>
      </c>
      <c r="K48" s="91">
        <v>3</v>
      </c>
      <c r="L48" s="91">
        <v>3</v>
      </c>
      <c r="M48" s="91">
        <v>1</v>
      </c>
      <c r="N48" s="91">
        <v>5</v>
      </c>
      <c r="O48" s="91">
        <v>2</v>
      </c>
      <c r="P48" s="91">
        <v>3</v>
      </c>
      <c r="Q48" s="91">
        <v>3</v>
      </c>
      <c r="R48" s="91">
        <v>3</v>
      </c>
      <c r="S48" s="91">
        <v>2</v>
      </c>
      <c r="T48" s="91">
        <v>2</v>
      </c>
      <c r="U48" s="91">
        <v>2</v>
      </c>
      <c r="V48" s="86">
        <f t="shared" si="3"/>
        <v>26</v>
      </c>
      <c r="W48" s="86">
        <f t="shared" si="3"/>
        <v>18</v>
      </c>
      <c r="X48" s="86">
        <v>10</v>
      </c>
      <c r="Y48" s="137"/>
      <c r="Z48" s="135"/>
    </row>
    <row r="49" spans="1:27" x14ac:dyDescent="0.25">
      <c r="A49" s="86">
        <v>12</v>
      </c>
      <c r="B49" s="86" t="s">
        <v>87</v>
      </c>
      <c r="C49" s="75" t="s">
        <v>331</v>
      </c>
      <c r="D49" s="76" t="s">
        <v>332</v>
      </c>
      <c r="E49" s="76" t="s">
        <v>15</v>
      </c>
      <c r="F49" s="91">
        <v>2</v>
      </c>
      <c r="G49" s="91">
        <v>2</v>
      </c>
      <c r="H49" s="91">
        <v>4</v>
      </c>
      <c r="I49" s="91">
        <v>3</v>
      </c>
      <c r="J49" s="91">
        <v>3</v>
      </c>
      <c r="K49" s="91">
        <v>2</v>
      </c>
      <c r="L49" s="91">
        <v>5</v>
      </c>
      <c r="M49" s="91">
        <v>1</v>
      </c>
      <c r="N49" s="91">
        <v>3</v>
      </c>
      <c r="O49" s="91">
        <v>2</v>
      </c>
      <c r="P49" s="91">
        <v>1</v>
      </c>
      <c r="Q49" s="91">
        <v>1</v>
      </c>
      <c r="R49" s="91">
        <v>2</v>
      </c>
      <c r="S49" s="91">
        <v>2</v>
      </c>
      <c r="T49" s="91">
        <v>4</v>
      </c>
      <c r="U49" s="91">
        <v>3</v>
      </c>
      <c r="V49" s="86">
        <f t="shared" si="3"/>
        <v>24</v>
      </c>
      <c r="W49" s="86">
        <f t="shared" si="3"/>
        <v>16</v>
      </c>
      <c r="X49" s="86">
        <v>18</v>
      </c>
      <c r="Y49" s="137"/>
      <c r="Z49" s="135"/>
    </row>
    <row r="50" spans="1:27" x14ac:dyDescent="0.25">
      <c r="A50" s="86">
        <v>13</v>
      </c>
      <c r="B50" s="86" t="s">
        <v>87</v>
      </c>
      <c r="C50" s="75" t="s">
        <v>162</v>
      </c>
      <c r="D50" s="76" t="s">
        <v>333</v>
      </c>
      <c r="E50" s="76" t="s">
        <v>20</v>
      </c>
      <c r="F50" s="91">
        <v>4</v>
      </c>
      <c r="G50" s="91">
        <v>2</v>
      </c>
      <c r="H50" s="91">
        <v>3</v>
      </c>
      <c r="I50" s="91">
        <v>2</v>
      </c>
      <c r="J50" s="91">
        <v>5</v>
      </c>
      <c r="K50" s="91">
        <v>4</v>
      </c>
      <c r="L50" s="91">
        <v>6</v>
      </c>
      <c r="M50" s="91">
        <v>1</v>
      </c>
      <c r="N50" s="91">
        <v>2</v>
      </c>
      <c r="O50" s="91">
        <v>1</v>
      </c>
      <c r="P50" s="91">
        <v>0</v>
      </c>
      <c r="Q50" s="91">
        <v>0</v>
      </c>
      <c r="R50" s="91">
        <v>0</v>
      </c>
      <c r="S50" s="91">
        <v>0</v>
      </c>
      <c r="T50" s="91">
        <v>3</v>
      </c>
      <c r="U50" s="91">
        <v>2</v>
      </c>
      <c r="V50" s="86">
        <f t="shared" si="3"/>
        <v>23</v>
      </c>
      <c r="W50" s="86">
        <f t="shared" si="3"/>
        <v>12</v>
      </c>
      <c r="X50" s="86">
        <v>21</v>
      </c>
      <c r="Y50" s="137"/>
      <c r="Z50" s="135"/>
    </row>
    <row r="51" spans="1:27" x14ac:dyDescent="0.25">
      <c r="A51" s="86">
        <v>14</v>
      </c>
      <c r="B51" s="86" t="s">
        <v>87</v>
      </c>
      <c r="C51" s="75" t="s">
        <v>334</v>
      </c>
      <c r="D51" s="76" t="s">
        <v>335</v>
      </c>
      <c r="E51" s="76" t="s">
        <v>15</v>
      </c>
      <c r="F51" s="91">
        <v>2</v>
      </c>
      <c r="G51" s="91">
        <v>2</v>
      </c>
      <c r="H51" s="91">
        <v>5</v>
      </c>
      <c r="I51" s="91">
        <v>3</v>
      </c>
      <c r="J51" s="91">
        <v>1</v>
      </c>
      <c r="K51" s="91">
        <v>1</v>
      </c>
      <c r="L51" s="91">
        <v>4</v>
      </c>
      <c r="M51" s="91">
        <v>1</v>
      </c>
      <c r="N51" s="91">
        <v>4</v>
      </c>
      <c r="O51" s="91">
        <v>1</v>
      </c>
      <c r="P51" s="91">
        <v>1</v>
      </c>
      <c r="Q51" s="91">
        <v>1</v>
      </c>
      <c r="R51" s="91">
        <v>2</v>
      </c>
      <c r="S51" s="91">
        <v>2</v>
      </c>
      <c r="T51" s="91">
        <v>0</v>
      </c>
      <c r="U51" s="91">
        <v>0</v>
      </c>
      <c r="V51" s="86">
        <f t="shared" si="3"/>
        <v>19</v>
      </c>
      <c r="W51" s="86">
        <f t="shared" si="3"/>
        <v>11</v>
      </c>
      <c r="X51" s="86">
        <v>19</v>
      </c>
      <c r="Y51" s="137"/>
      <c r="Z51" s="135"/>
    </row>
    <row r="52" spans="1:27" x14ac:dyDescent="0.25">
      <c r="A52" s="86">
        <v>15</v>
      </c>
      <c r="B52" s="86" t="s">
        <v>87</v>
      </c>
      <c r="C52" s="75" t="s">
        <v>336</v>
      </c>
      <c r="D52" s="76" t="s">
        <v>337</v>
      </c>
      <c r="E52" s="76" t="s">
        <v>15</v>
      </c>
      <c r="F52" s="91">
        <v>4</v>
      </c>
      <c r="G52" s="91">
        <v>3</v>
      </c>
      <c r="H52" s="91">
        <v>1</v>
      </c>
      <c r="I52" s="91">
        <v>1</v>
      </c>
      <c r="J52" s="91">
        <v>2</v>
      </c>
      <c r="K52" s="91">
        <v>2</v>
      </c>
      <c r="L52" s="91">
        <v>2</v>
      </c>
      <c r="M52" s="91">
        <v>1</v>
      </c>
      <c r="N52" s="91">
        <v>2</v>
      </c>
      <c r="O52" s="91">
        <v>1</v>
      </c>
      <c r="P52" s="91">
        <v>3</v>
      </c>
      <c r="Q52" s="91">
        <v>2</v>
      </c>
      <c r="R52" s="91">
        <v>1</v>
      </c>
      <c r="S52" s="91">
        <v>1</v>
      </c>
      <c r="T52" s="91">
        <v>3</v>
      </c>
      <c r="U52" s="91">
        <v>2</v>
      </c>
      <c r="V52" s="86">
        <f t="shared" si="3"/>
        <v>18</v>
      </c>
      <c r="W52" s="86">
        <f t="shared" si="3"/>
        <v>13</v>
      </c>
      <c r="X52" s="86">
        <v>4</v>
      </c>
      <c r="Y52" s="137"/>
      <c r="Z52" s="135"/>
    </row>
    <row r="53" spans="1:27" x14ac:dyDescent="0.25">
      <c r="A53" s="86"/>
      <c r="B53" s="86"/>
      <c r="C53" s="75"/>
      <c r="D53" s="76"/>
      <c r="E53" s="76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86"/>
      <c r="W53" s="86"/>
      <c r="X53" s="86"/>
      <c r="Y53" s="137"/>
      <c r="Z53" s="135"/>
    </row>
    <row r="54" spans="1:27" x14ac:dyDescent="0.25">
      <c r="A54" s="86">
        <v>1</v>
      </c>
      <c r="B54" s="94" t="s">
        <v>185</v>
      </c>
      <c r="C54" s="75" t="s">
        <v>338</v>
      </c>
      <c r="D54" s="96" t="s">
        <v>339</v>
      </c>
      <c r="E54" s="96" t="s">
        <v>16</v>
      </c>
      <c r="F54" s="151">
        <v>6</v>
      </c>
      <c r="G54" s="151">
        <v>3</v>
      </c>
      <c r="H54" s="151">
        <v>6</v>
      </c>
      <c r="I54" s="151">
        <v>4</v>
      </c>
      <c r="J54" s="151">
        <v>6</v>
      </c>
      <c r="K54" s="151">
        <v>4</v>
      </c>
      <c r="L54" s="151">
        <v>6</v>
      </c>
      <c r="M54" s="151">
        <v>1</v>
      </c>
      <c r="N54" s="151">
        <v>5</v>
      </c>
      <c r="O54" s="151">
        <v>2</v>
      </c>
      <c r="P54" s="151">
        <v>6</v>
      </c>
      <c r="Q54" s="151">
        <v>4</v>
      </c>
      <c r="R54" s="151">
        <v>6</v>
      </c>
      <c r="S54" s="151">
        <v>4</v>
      </c>
      <c r="T54" s="151">
        <v>5</v>
      </c>
      <c r="U54" s="151">
        <v>4</v>
      </c>
      <c r="V54" s="86">
        <f>SUM(F54,H54,J54,L54,N54,P54,R54,T54)</f>
        <v>46</v>
      </c>
      <c r="W54" s="76">
        <f>SUM(G54,I54,K54,M54,O54,Q54,S54,U54)</f>
        <v>26</v>
      </c>
      <c r="X54" s="76">
        <v>22</v>
      </c>
      <c r="Y54" s="137" t="s">
        <v>74</v>
      </c>
      <c r="Z54" s="135"/>
      <c r="AA54" s="70"/>
    </row>
    <row r="55" spans="1:27" x14ac:dyDescent="0.25">
      <c r="A55" s="86">
        <v>2</v>
      </c>
      <c r="B55" s="94" t="s">
        <v>185</v>
      </c>
      <c r="C55" s="75" t="s">
        <v>186</v>
      </c>
      <c r="D55" s="96" t="s">
        <v>187</v>
      </c>
      <c r="E55" s="96" t="s">
        <v>16</v>
      </c>
      <c r="F55" s="151">
        <v>5</v>
      </c>
      <c r="G55" s="151">
        <v>3</v>
      </c>
      <c r="H55" s="151">
        <v>6</v>
      </c>
      <c r="I55" s="151">
        <v>4</v>
      </c>
      <c r="J55" s="151">
        <v>3</v>
      </c>
      <c r="K55" s="151">
        <v>2</v>
      </c>
      <c r="L55" s="151">
        <v>6</v>
      </c>
      <c r="M55" s="151">
        <v>1</v>
      </c>
      <c r="N55" s="151">
        <v>2</v>
      </c>
      <c r="O55" s="151">
        <v>1</v>
      </c>
      <c r="P55" s="151">
        <v>5</v>
      </c>
      <c r="Q55" s="151">
        <v>3</v>
      </c>
      <c r="R55" s="151">
        <v>4</v>
      </c>
      <c r="S55" s="151">
        <v>3</v>
      </c>
      <c r="T55" s="151">
        <v>6</v>
      </c>
      <c r="U55" s="151">
        <v>4</v>
      </c>
      <c r="V55" s="86">
        <f>SUM(F55,H55,J55,L55,N55,P55,R55,T55)</f>
        <v>37</v>
      </c>
      <c r="W55" s="76">
        <f>SUM(G55,I55,K55,M55,O55,Q55,S55,U55)</f>
        <v>21</v>
      </c>
      <c r="X55" s="76">
        <v>30</v>
      </c>
      <c r="Y55" s="137"/>
      <c r="Z55" s="135"/>
      <c r="AA55" s="70"/>
    </row>
    <row r="56" spans="1:27" x14ac:dyDescent="0.25">
      <c r="A56" s="86"/>
      <c r="B56" s="94"/>
      <c r="C56" s="75"/>
      <c r="D56" s="96"/>
      <c r="E56" s="96"/>
      <c r="F56" s="151"/>
      <c r="G56" s="151"/>
      <c r="H56" s="151"/>
      <c r="I56" s="151"/>
      <c r="J56" s="151"/>
      <c r="K56" s="151"/>
      <c r="L56" s="151"/>
      <c r="M56" s="151"/>
      <c r="N56" s="151"/>
      <c r="O56" s="151"/>
      <c r="P56" s="151"/>
      <c r="Q56" s="151"/>
      <c r="R56" s="151"/>
      <c r="S56" s="151"/>
      <c r="T56" s="151"/>
      <c r="U56" s="151"/>
      <c r="V56" s="86"/>
      <c r="W56" s="76"/>
      <c r="X56" s="76"/>
      <c r="Y56" s="137"/>
      <c r="Z56" s="135"/>
      <c r="AA56" s="70"/>
    </row>
    <row r="57" spans="1:27" x14ac:dyDescent="0.25">
      <c r="A57" s="86">
        <v>1</v>
      </c>
      <c r="B57" s="86" t="s">
        <v>188</v>
      </c>
      <c r="C57" s="75" t="s">
        <v>340</v>
      </c>
      <c r="D57" s="76" t="s">
        <v>341</v>
      </c>
      <c r="E57" s="76" t="s">
        <v>13</v>
      </c>
      <c r="F57" s="91">
        <v>3</v>
      </c>
      <c r="G57" s="91">
        <v>2</v>
      </c>
      <c r="H57" s="91">
        <v>3</v>
      </c>
      <c r="I57" s="91">
        <v>2</v>
      </c>
      <c r="J57" s="91">
        <v>0</v>
      </c>
      <c r="K57" s="91">
        <v>0</v>
      </c>
      <c r="L57" s="91">
        <v>2</v>
      </c>
      <c r="M57" s="91">
        <v>1</v>
      </c>
      <c r="N57" s="91">
        <v>3</v>
      </c>
      <c r="O57" s="91">
        <v>1</v>
      </c>
      <c r="P57" s="91">
        <v>1</v>
      </c>
      <c r="Q57" s="91">
        <v>1</v>
      </c>
      <c r="R57" s="91">
        <v>2</v>
      </c>
      <c r="S57" s="91">
        <v>2</v>
      </c>
      <c r="T57" s="91">
        <v>2</v>
      </c>
      <c r="U57" s="91">
        <v>2</v>
      </c>
      <c r="V57" s="86">
        <f>SUM(F57,H57,J57,L57,N57,P57,R57,T57)</f>
        <v>16</v>
      </c>
      <c r="W57" s="76">
        <f>SUM(G57,I57,K57,M57,O57,Q57,S57,U57)</f>
        <v>11</v>
      </c>
      <c r="X57" s="86">
        <v>10</v>
      </c>
      <c r="Y57" s="137"/>
      <c r="Z57" s="135"/>
      <c r="AA57" s="70"/>
    </row>
    <row r="58" spans="1:27" x14ac:dyDescent="0.25">
      <c r="A58" s="86"/>
      <c r="B58" s="86"/>
      <c r="C58" s="75"/>
      <c r="D58" s="76"/>
      <c r="E58" s="76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86"/>
      <c r="W58" s="76"/>
      <c r="X58" s="86"/>
      <c r="Y58" s="137"/>
      <c r="Z58" s="135"/>
      <c r="AA58" s="70"/>
    </row>
    <row r="59" spans="1:27" x14ac:dyDescent="0.25">
      <c r="A59" s="86">
        <v>1</v>
      </c>
      <c r="B59" s="86" t="s">
        <v>189</v>
      </c>
      <c r="C59" s="75" t="s">
        <v>190</v>
      </c>
      <c r="D59" s="76" t="s">
        <v>154</v>
      </c>
      <c r="E59" s="76" t="s">
        <v>13</v>
      </c>
      <c r="F59" s="91">
        <v>5</v>
      </c>
      <c r="G59" s="91">
        <v>3</v>
      </c>
      <c r="H59" s="91">
        <v>6</v>
      </c>
      <c r="I59" s="91">
        <v>4</v>
      </c>
      <c r="J59" s="91">
        <v>5</v>
      </c>
      <c r="K59" s="91">
        <v>4</v>
      </c>
      <c r="L59" s="91">
        <v>6</v>
      </c>
      <c r="M59" s="91">
        <v>1</v>
      </c>
      <c r="N59" s="91">
        <v>4</v>
      </c>
      <c r="O59" s="91">
        <v>1</v>
      </c>
      <c r="P59" s="91">
        <v>6</v>
      </c>
      <c r="Q59" s="91">
        <v>4</v>
      </c>
      <c r="R59" s="91">
        <v>6</v>
      </c>
      <c r="S59" s="91">
        <v>4</v>
      </c>
      <c r="T59" s="91">
        <v>5</v>
      </c>
      <c r="U59" s="91">
        <v>4</v>
      </c>
      <c r="V59" s="86">
        <f t="shared" ref="V59:W62" si="4">SUM(F59,H59,J59,L59,N59,P59,R59,T59)</f>
        <v>43</v>
      </c>
      <c r="W59" s="76">
        <f t="shared" si="4"/>
        <v>25</v>
      </c>
      <c r="X59" s="86">
        <v>32</v>
      </c>
      <c r="Y59" s="137" t="s">
        <v>65</v>
      </c>
      <c r="Z59" s="135"/>
      <c r="AA59" s="70"/>
    </row>
    <row r="60" spans="1:27" x14ac:dyDescent="0.25">
      <c r="A60" s="86">
        <v>2</v>
      </c>
      <c r="B60" s="86" t="s">
        <v>189</v>
      </c>
      <c r="C60" s="75" t="s">
        <v>342</v>
      </c>
      <c r="D60" s="76" t="s">
        <v>343</v>
      </c>
      <c r="E60" s="76" t="s">
        <v>14</v>
      </c>
      <c r="F60" s="91">
        <v>2</v>
      </c>
      <c r="G60" s="91">
        <v>2</v>
      </c>
      <c r="H60" s="91">
        <v>3</v>
      </c>
      <c r="I60" s="91">
        <v>3</v>
      </c>
      <c r="J60" s="91">
        <v>2</v>
      </c>
      <c r="K60" s="91">
        <v>2</v>
      </c>
      <c r="L60" s="91">
        <v>5</v>
      </c>
      <c r="M60" s="91">
        <v>1</v>
      </c>
      <c r="N60" s="91">
        <v>4</v>
      </c>
      <c r="O60" s="91">
        <v>2</v>
      </c>
      <c r="P60" s="91">
        <v>1</v>
      </c>
      <c r="Q60" s="91">
        <v>1</v>
      </c>
      <c r="R60" s="91">
        <v>0</v>
      </c>
      <c r="S60" s="91">
        <v>0</v>
      </c>
      <c r="T60" s="91">
        <v>3</v>
      </c>
      <c r="U60" s="91">
        <v>3</v>
      </c>
      <c r="V60" s="86">
        <f t="shared" si="4"/>
        <v>20</v>
      </c>
      <c r="W60" s="76">
        <f t="shared" si="4"/>
        <v>14</v>
      </c>
      <c r="X60" s="86">
        <v>22</v>
      </c>
      <c r="Y60" s="137"/>
      <c r="Z60" s="135"/>
      <c r="AA60" s="70"/>
    </row>
    <row r="61" spans="1:27" x14ac:dyDescent="0.25">
      <c r="A61" s="86">
        <v>3</v>
      </c>
      <c r="B61" s="86" t="s">
        <v>189</v>
      </c>
      <c r="C61" s="75" t="s">
        <v>344</v>
      </c>
      <c r="D61" s="76" t="s">
        <v>184</v>
      </c>
      <c r="E61" s="76" t="s">
        <v>14</v>
      </c>
      <c r="F61" s="91">
        <v>1</v>
      </c>
      <c r="G61" s="91">
        <v>1</v>
      </c>
      <c r="H61" s="91">
        <v>2</v>
      </c>
      <c r="I61" s="91">
        <v>1</v>
      </c>
      <c r="J61" s="91">
        <v>1</v>
      </c>
      <c r="K61" s="91">
        <v>1</v>
      </c>
      <c r="L61" s="91">
        <v>3</v>
      </c>
      <c r="M61" s="91">
        <v>1</v>
      </c>
      <c r="N61" s="91">
        <v>5</v>
      </c>
      <c r="O61" s="91">
        <v>1</v>
      </c>
      <c r="P61" s="91">
        <v>1</v>
      </c>
      <c r="Q61" s="91">
        <v>1</v>
      </c>
      <c r="R61" s="91">
        <v>1</v>
      </c>
      <c r="S61" s="91">
        <v>1</v>
      </c>
      <c r="T61" s="91">
        <v>3</v>
      </c>
      <c r="U61" s="91">
        <v>2</v>
      </c>
      <c r="V61" s="86">
        <f t="shared" si="4"/>
        <v>17</v>
      </c>
      <c r="W61" s="76">
        <f t="shared" si="4"/>
        <v>9</v>
      </c>
      <c r="X61" s="86">
        <v>11</v>
      </c>
      <c r="Y61" s="137"/>
      <c r="Z61" s="135"/>
      <c r="AA61" s="70"/>
    </row>
    <row r="62" spans="1:27" x14ac:dyDescent="0.25">
      <c r="A62" s="86">
        <v>4</v>
      </c>
      <c r="B62" s="86" t="s">
        <v>189</v>
      </c>
      <c r="C62" s="75" t="s">
        <v>345</v>
      </c>
      <c r="D62" s="76" t="s">
        <v>346</v>
      </c>
      <c r="E62" s="76" t="s">
        <v>20</v>
      </c>
      <c r="F62" s="91">
        <v>1</v>
      </c>
      <c r="G62" s="91">
        <v>1</v>
      </c>
      <c r="H62" s="91">
        <v>1</v>
      </c>
      <c r="I62" s="91">
        <v>1</v>
      </c>
      <c r="J62" s="91">
        <v>3</v>
      </c>
      <c r="K62" s="91">
        <v>3</v>
      </c>
      <c r="L62" s="91">
        <v>3</v>
      </c>
      <c r="M62" s="91">
        <v>1</v>
      </c>
      <c r="N62" s="91">
        <v>3</v>
      </c>
      <c r="O62" s="91">
        <v>2</v>
      </c>
      <c r="P62" s="91">
        <v>2</v>
      </c>
      <c r="Q62" s="91">
        <v>2</v>
      </c>
      <c r="R62" s="91">
        <v>1</v>
      </c>
      <c r="S62" s="91">
        <v>1</v>
      </c>
      <c r="T62" s="91">
        <v>2</v>
      </c>
      <c r="U62" s="91">
        <v>2</v>
      </c>
      <c r="V62" s="86">
        <f t="shared" si="4"/>
        <v>16</v>
      </c>
      <c r="W62" s="76">
        <f t="shared" si="4"/>
        <v>13</v>
      </c>
      <c r="X62" s="86">
        <v>6</v>
      </c>
      <c r="Y62" s="137"/>
      <c r="Z62" s="135"/>
      <c r="AA62" s="70"/>
    </row>
    <row r="63" spans="1:27" x14ac:dyDescent="0.25">
      <c r="A63" s="86"/>
      <c r="B63" s="86"/>
      <c r="C63" s="75"/>
      <c r="D63" s="76"/>
      <c r="E63" s="76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86"/>
      <c r="W63" s="76"/>
      <c r="X63" s="86"/>
      <c r="Y63" s="137"/>
      <c r="Z63" s="135"/>
    </row>
    <row r="64" spans="1:27" x14ac:dyDescent="0.25">
      <c r="A64" s="86">
        <v>1</v>
      </c>
      <c r="B64" s="86" t="s">
        <v>191</v>
      </c>
      <c r="C64" s="75" t="s">
        <v>192</v>
      </c>
      <c r="D64" s="76" t="s">
        <v>187</v>
      </c>
      <c r="E64" s="76" t="s">
        <v>15</v>
      </c>
      <c r="F64" s="91">
        <v>5</v>
      </c>
      <c r="G64" s="91">
        <v>3</v>
      </c>
      <c r="H64" s="91">
        <v>3</v>
      </c>
      <c r="I64" s="91">
        <v>3</v>
      </c>
      <c r="J64" s="91">
        <v>3</v>
      </c>
      <c r="K64" s="91">
        <v>3</v>
      </c>
      <c r="L64" s="91">
        <v>4</v>
      </c>
      <c r="M64" s="91">
        <v>1</v>
      </c>
      <c r="N64" s="91">
        <v>6</v>
      </c>
      <c r="O64" s="91">
        <v>2</v>
      </c>
      <c r="P64" s="91">
        <v>4</v>
      </c>
      <c r="Q64" s="91">
        <v>3</v>
      </c>
      <c r="R64" s="91">
        <v>4</v>
      </c>
      <c r="S64" s="91">
        <v>4</v>
      </c>
      <c r="T64" s="91">
        <v>3</v>
      </c>
      <c r="U64" s="91">
        <v>2</v>
      </c>
      <c r="V64" s="86">
        <f>SUM(F64,H64,J64,L64,N64,P64,R64,T64)</f>
        <v>32</v>
      </c>
      <c r="W64" s="76">
        <f>SUM(G64,I64,K64,M64,O64,Q64,S64,U64)</f>
        <v>21</v>
      </c>
      <c r="X64" s="86">
        <v>9</v>
      </c>
      <c r="Y64" s="137"/>
      <c r="Z64" s="135"/>
    </row>
    <row r="65" spans="1:26" x14ac:dyDescent="0.25">
      <c r="A65" s="86"/>
      <c r="B65" s="86"/>
      <c r="C65" s="75"/>
      <c r="D65" s="76"/>
      <c r="E65" s="76"/>
      <c r="F65" s="91"/>
      <c r="G65" s="91"/>
      <c r="H65" s="91"/>
      <c r="I65" s="91"/>
      <c r="J65" s="91"/>
      <c r="K65" s="91"/>
      <c r="L65" s="91"/>
      <c r="M65" s="91"/>
      <c r="N65" s="91"/>
      <c r="O65" s="91"/>
      <c r="P65" s="91"/>
      <c r="Q65" s="91"/>
      <c r="R65" s="91"/>
      <c r="S65" s="91"/>
      <c r="T65" s="91"/>
      <c r="U65" s="91"/>
      <c r="V65" s="86"/>
      <c r="W65" s="76"/>
      <c r="X65" s="86"/>
      <c r="Y65" s="137"/>
      <c r="Z65" s="135"/>
    </row>
    <row r="66" spans="1:26" x14ac:dyDescent="0.25">
      <c r="A66" s="86">
        <v>1</v>
      </c>
      <c r="B66" s="86" t="s">
        <v>91</v>
      </c>
      <c r="C66" s="75" t="s">
        <v>167</v>
      </c>
      <c r="D66" s="76" t="s">
        <v>169</v>
      </c>
      <c r="E66" s="76" t="s">
        <v>13</v>
      </c>
      <c r="F66" s="91">
        <v>6</v>
      </c>
      <c r="G66" s="91">
        <v>3</v>
      </c>
      <c r="H66" s="91">
        <v>5</v>
      </c>
      <c r="I66" s="91">
        <v>4</v>
      </c>
      <c r="J66" s="91">
        <v>4</v>
      </c>
      <c r="K66" s="91">
        <v>3</v>
      </c>
      <c r="L66" s="91">
        <v>6</v>
      </c>
      <c r="M66" s="91">
        <v>1</v>
      </c>
      <c r="N66" s="91">
        <v>6</v>
      </c>
      <c r="O66" s="91">
        <v>2</v>
      </c>
      <c r="P66" s="91">
        <v>5</v>
      </c>
      <c r="Q66" s="91">
        <v>4</v>
      </c>
      <c r="R66" s="91">
        <v>5</v>
      </c>
      <c r="S66" s="91">
        <v>4</v>
      </c>
      <c r="T66" s="91">
        <v>5</v>
      </c>
      <c r="U66" s="91">
        <v>4</v>
      </c>
      <c r="V66" s="86">
        <f t="shared" ref="V66:W69" si="5">SUM(F66,H66,J66,L66,N66,P66,R66,T66)</f>
        <v>42</v>
      </c>
      <c r="W66" s="86">
        <f t="shared" si="5"/>
        <v>25</v>
      </c>
      <c r="X66" s="86">
        <v>32</v>
      </c>
      <c r="Y66" s="137" t="s">
        <v>74</v>
      </c>
      <c r="Z66" s="135"/>
    </row>
    <row r="67" spans="1:26" x14ac:dyDescent="0.25">
      <c r="A67" s="86">
        <v>2</v>
      </c>
      <c r="B67" s="86" t="s">
        <v>91</v>
      </c>
      <c r="C67" s="75" t="s">
        <v>170</v>
      </c>
      <c r="D67" s="76" t="s">
        <v>171</v>
      </c>
      <c r="E67" s="76" t="s">
        <v>16</v>
      </c>
      <c r="F67" s="91">
        <v>5</v>
      </c>
      <c r="G67" s="91">
        <v>3</v>
      </c>
      <c r="H67" s="91">
        <v>5</v>
      </c>
      <c r="I67" s="91">
        <v>4</v>
      </c>
      <c r="J67" s="91">
        <v>3</v>
      </c>
      <c r="K67" s="91">
        <v>3</v>
      </c>
      <c r="L67" s="91">
        <v>6</v>
      </c>
      <c r="M67" s="91">
        <v>1</v>
      </c>
      <c r="N67" s="91">
        <v>4</v>
      </c>
      <c r="O67" s="91">
        <v>2</v>
      </c>
      <c r="P67" s="91">
        <v>5</v>
      </c>
      <c r="Q67" s="91">
        <v>4</v>
      </c>
      <c r="R67" s="91">
        <v>4</v>
      </c>
      <c r="S67" s="91">
        <v>3</v>
      </c>
      <c r="T67" s="91">
        <v>3</v>
      </c>
      <c r="U67" s="91">
        <v>2</v>
      </c>
      <c r="V67" s="86">
        <f t="shared" si="5"/>
        <v>35</v>
      </c>
      <c r="W67" s="86">
        <f t="shared" si="5"/>
        <v>22</v>
      </c>
      <c r="X67" s="86">
        <v>32</v>
      </c>
      <c r="Y67" s="137" t="s">
        <v>65</v>
      </c>
      <c r="Z67" s="135"/>
    </row>
    <row r="68" spans="1:26" x14ac:dyDescent="0.25">
      <c r="A68" s="86">
        <v>3</v>
      </c>
      <c r="B68" s="86" t="s">
        <v>91</v>
      </c>
      <c r="C68" s="75" t="s">
        <v>174</v>
      </c>
      <c r="D68" s="76" t="s">
        <v>175</v>
      </c>
      <c r="E68" s="76" t="s">
        <v>15</v>
      </c>
      <c r="F68" s="91">
        <v>6</v>
      </c>
      <c r="G68" s="91">
        <v>3</v>
      </c>
      <c r="H68" s="91">
        <v>5</v>
      </c>
      <c r="I68" s="91">
        <v>4</v>
      </c>
      <c r="J68" s="91">
        <v>3</v>
      </c>
      <c r="K68" s="91">
        <v>2</v>
      </c>
      <c r="L68" s="91">
        <v>5</v>
      </c>
      <c r="M68" s="91">
        <v>1</v>
      </c>
      <c r="N68" s="91">
        <v>5</v>
      </c>
      <c r="O68" s="91">
        <v>2</v>
      </c>
      <c r="P68" s="91">
        <v>4</v>
      </c>
      <c r="Q68" s="91">
        <v>3</v>
      </c>
      <c r="R68" s="91">
        <v>2</v>
      </c>
      <c r="S68" s="91">
        <v>1</v>
      </c>
      <c r="T68" s="91">
        <v>5</v>
      </c>
      <c r="U68" s="91">
        <v>3</v>
      </c>
      <c r="V68" s="86">
        <f t="shared" si="5"/>
        <v>35</v>
      </c>
      <c r="W68" s="86">
        <f t="shared" si="5"/>
        <v>19</v>
      </c>
      <c r="X68" s="86">
        <v>17</v>
      </c>
      <c r="Y68" s="137" t="s">
        <v>65</v>
      </c>
      <c r="Z68" s="135"/>
    </row>
    <row r="69" spans="1:26" x14ac:dyDescent="0.25">
      <c r="A69" s="86">
        <v>4</v>
      </c>
      <c r="B69" s="86" t="s">
        <v>91</v>
      </c>
      <c r="C69" s="75" t="s">
        <v>179</v>
      </c>
      <c r="D69" s="76" t="s">
        <v>176</v>
      </c>
      <c r="E69" s="76" t="s">
        <v>16</v>
      </c>
      <c r="F69" s="91">
        <v>5</v>
      </c>
      <c r="G69" s="91">
        <v>3</v>
      </c>
      <c r="H69" s="91">
        <v>2</v>
      </c>
      <c r="I69" s="91">
        <v>2</v>
      </c>
      <c r="J69" s="91">
        <v>2</v>
      </c>
      <c r="K69" s="91">
        <v>1</v>
      </c>
      <c r="L69" s="91">
        <v>5</v>
      </c>
      <c r="M69" s="91">
        <v>1</v>
      </c>
      <c r="N69" s="91">
        <v>3</v>
      </c>
      <c r="O69" s="91">
        <v>2</v>
      </c>
      <c r="P69" s="91">
        <v>1</v>
      </c>
      <c r="Q69" s="91">
        <v>1</v>
      </c>
      <c r="R69" s="91">
        <v>2</v>
      </c>
      <c r="S69" s="91">
        <v>2</v>
      </c>
      <c r="T69" s="91">
        <v>1</v>
      </c>
      <c r="U69" s="91">
        <v>1</v>
      </c>
      <c r="V69" s="86">
        <f t="shared" si="5"/>
        <v>21</v>
      </c>
      <c r="W69" s="86">
        <f t="shared" si="5"/>
        <v>13</v>
      </c>
      <c r="X69" s="86">
        <v>14</v>
      </c>
      <c r="Y69" s="137"/>
      <c r="Z69" s="135"/>
    </row>
    <row r="70" spans="1:26" x14ac:dyDescent="0.25">
      <c r="A70" s="86"/>
      <c r="B70" s="86"/>
      <c r="C70" s="75"/>
      <c r="D70" s="76"/>
      <c r="E70" s="76"/>
      <c r="F70" s="91"/>
      <c r="G70" s="91"/>
      <c r="H70" s="91"/>
      <c r="I70" s="91"/>
      <c r="J70" s="91"/>
      <c r="K70" s="91"/>
      <c r="L70" s="91"/>
      <c r="M70" s="91"/>
      <c r="N70" s="91"/>
      <c r="O70" s="91"/>
      <c r="P70" s="91"/>
      <c r="Q70" s="91"/>
      <c r="R70" s="91"/>
      <c r="S70" s="91"/>
      <c r="T70" s="91"/>
      <c r="U70" s="91"/>
      <c r="V70" s="86"/>
      <c r="W70" s="86"/>
      <c r="X70" s="86"/>
      <c r="Y70" s="137"/>
      <c r="Z70" s="135"/>
    </row>
    <row r="71" spans="1:26" x14ac:dyDescent="0.25">
      <c r="A71" s="86">
        <v>1</v>
      </c>
      <c r="B71" s="86" t="s">
        <v>92</v>
      </c>
      <c r="C71" s="75" t="s">
        <v>316</v>
      </c>
      <c r="D71" s="76" t="s">
        <v>154</v>
      </c>
      <c r="E71" s="76" t="s">
        <v>14</v>
      </c>
      <c r="F71" s="91">
        <v>5</v>
      </c>
      <c r="G71" s="91">
        <v>3</v>
      </c>
      <c r="H71" s="91">
        <v>6</v>
      </c>
      <c r="I71" s="91">
        <v>4</v>
      </c>
      <c r="J71" s="91">
        <v>4</v>
      </c>
      <c r="K71" s="91">
        <v>3</v>
      </c>
      <c r="L71" s="91">
        <v>5</v>
      </c>
      <c r="M71" s="91">
        <v>1</v>
      </c>
      <c r="N71" s="91">
        <v>6</v>
      </c>
      <c r="O71" s="91">
        <v>2</v>
      </c>
      <c r="P71" s="91">
        <v>4</v>
      </c>
      <c r="Q71" s="91">
        <v>3</v>
      </c>
      <c r="R71" s="91">
        <v>6</v>
      </c>
      <c r="S71" s="91">
        <v>4</v>
      </c>
      <c r="T71" s="91">
        <v>5</v>
      </c>
      <c r="U71" s="91">
        <v>4</v>
      </c>
      <c r="V71" s="86">
        <f t="shared" ref="V71:W76" si="6">SUM(F71,H71,J71,L71,N71,P71,R71,T71)</f>
        <v>41</v>
      </c>
      <c r="W71" s="86">
        <f t="shared" si="6"/>
        <v>24</v>
      </c>
      <c r="X71" s="86">
        <v>28</v>
      </c>
      <c r="Y71" s="137" t="s">
        <v>65</v>
      </c>
      <c r="Z71" s="135"/>
    </row>
    <row r="72" spans="1:26" x14ac:dyDescent="0.25">
      <c r="A72" s="86">
        <v>2</v>
      </c>
      <c r="B72" s="86" t="s">
        <v>92</v>
      </c>
      <c r="C72" s="75" t="s">
        <v>157</v>
      </c>
      <c r="D72" s="76" t="s">
        <v>158</v>
      </c>
      <c r="E72" s="76" t="s">
        <v>14</v>
      </c>
      <c r="F72" s="150">
        <v>4</v>
      </c>
      <c r="G72" s="150">
        <v>3</v>
      </c>
      <c r="H72" s="150">
        <v>3</v>
      </c>
      <c r="I72" s="150">
        <v>2</v>
      </c>
      <c r="J72" s="150">
        <v>3</v>
      </c>
      <c r="K72" s="150">
        <v>3</v>
      </c>
      <c r="L72" s="150">
        <v>6</v>
      </c>
      <c r="M72" s="150">
        <v>1</v>
      </c>
      <c r="N72" s="150">
        <v>5</v>
      </c>
      <c r="O72" s="150">
        <v>2</v>
      </c>
      <c r="P72" s="150">
        <v>3</v>
      </c>
      <c r="Q72" s="150">
        <v>2</v>
      </c>
      <c r="R72" s="150">
        <v>4</v>
      </c>
      <c r="S72" s="150">
        <v>2</v>
      </c>
      <c r="T72" s="150">
        <v>3</v>
      </c>
      <c r="U72" s="150">
        <v>3</v>
      </c>
      <c r="V72" s="86">
        <f t="shared" si="6"/>
        <v>31</v>
      </c>
      <c r="W72" s="86">
        <f t="shared" si="6"/>
        <v>18</v>
      </c>
      <c r="X72" s="86">
        <v>15</v>
      </c>
      <c r="Y72" s="137"/>
      <c r="Z72" s="135"/>
    </row>
    <row r="73" spans="1:26" x14ac:dyDescent="0.25">
      <c r="A73" s="86">
        <v>3</v>
      </c>
      <c r="B73" s="86" t="s">
        <v>92</v>
      </c>
      <c r="C73" s="75" t="s">
        <v>133</v>
      </c>
      <c r="D73" s="76" t="s">
        <v>134</v>
      </c>
      <c r="E73" s="76" t="s">
        <v>15</v>
      </c>
      <c r="F73" s="91">
        <v>2</v>
      </c>
      <c r="G73" s="91">
        <v>1</v>
      </c>
      <c r="H73" s="91">
        <v>6</v>
      </c>
      <c r="I73" s="91">
        <v>4</v>
      </c>
      <c r="J73" s="91">
        <v>2</v>
      </c>
      <c r="K73" s="91">
        <v>2</v>
      </c>
      <c r="L73" s="91">
        <v>6</v>
      </c>
      <c r="M73" s="91">
        <v>1</v>
      </c>
      <c r="N73" s="91">
        <v>4</v>
      </c>
      <c r="O73" s="91">
        <v>1</v>
      </c>
      <c r="P73" s="91">
        <v>3</v>
      </c>
      <c r="Q73" s="91">
        <v>2</v>
      </c>
      <c r="R73" s="91">
        <v>2</v>
      </c>
      <c r="S73" s="91">
        <v>2</v>
      </c>
      <c r="T73" s="91">
        <v>4</v>
      </c>
      <c r="U73" s="91">
        <v>3</v>
      </c>
      <c r="V73" s="86">
        <f t="shared" si="6"/>
        <v>29</v>
      </c>
      <c r="W73" s="86">
        <f t="shared" si="6"/>
        <v>16</v>
      </c>
      <c r="X73" s="86">
        <v>6</v>
      </c>
      <c r="Y73" s="137"/>
      <c r="Z73" s="135"/>
    </row>
    <row r="74" spans="1:26" x14ac:dyDescent="0.25">
      <c r="A74" s="86">
        <v>4</v>
      </c>
      <c r="B74" s="86" t="s">
        <v>92</v>
      </c>
      <c r="C74" s="75" t="s">
        <v>309</v>
      </c>
      <c r="D74" s="76" t="s">
        <v>147</v>
      </c>
      <c r="E74" s="76" t="s">
        <v>13</v>
      </c>
      <c r="F74" s="91">
        <v>4</v>
      </c>
      <c r="G74" s="91">
        <v>2</v>
      </c>
      <c r="H74" s="91">
        <v>6</v>
      </c>
      <c r="I74" s="91">
        <v>4</v>
      </c>
      <c r="J74" s="91">
        <v>0</v>
      </c>
      <c r="K74" s="91">
        <v>0</v>
      </c>
      <c r="L74" s="91">
        <v>1</v>
      </c>
      <c r="M74" s="91">
        <v>1</v>
      </c>
      <c r="N74" s="91">
        <v>5</v>
      </c>
      <c r="O74" s="91">
        <v>2</v>
      </c>
      <c r="P74" s="91">
        <v>3</v>
      </c>
      <c r="Q74" s="91">
        <v>2</v>
      </c>
      <c r="R74" s="91">
        <v>3</v>
      </c>
      <c r="S74" s="91">
        <v>2</v>
      </c>
      <c r="T74" s="91">
        <v>5</v>
      </c>
      <c r="U74" s="91">
        <v>4</v>
      </c>
      <c r="V74" s="86">
        <f>SUM(F74,H74,J74,L74,N74,P74,R74,T74)</f>
        <v>27</v>
      </c>
      <c r="W74" s="86">
        <f>SUM(G74,I74,K74,M74,O74,Q74,S74,U74)</f>
        <v>17</v>
      </c>
      <c r="X74" s="86">
        <v>22</v>
      </c>
      <c r="Y74" s="137"/>
      <c r="Z74" s="135"/>
    </row>
    <row r="75" spans="1:26" x14ac:dyDescent="0.25">
      <c r="A75" s="86">
        <v>5</v>
      </c>
      <c r="B75" s="86" t="s">
        <v>92</v>
      </c>
      <c r="C75" s="75" t="s">
        <v>155</v>
      </c>
      <c r="D75" s="76" t="s">
        <v>156</v>
      </c>
      <c r="E75" s="76" t="s">
        <v>15</v>
      </c>
      <c r="F75" s="91">
        <v>4</v>
      </c>
      <c r="G75" s="91">
        <v>2</v>
      </c>
      <c r="H75" s="91">
        <v>0</v>
      </c>
      <c r="I75" s="91">
        <v>0</v>
      </c>
      <c r="J75" s="91">
        <v>4</v>
      </c>
      <c r="K75" s="91">
        <v>3</v>
      </c>
      <c r="L75" s="91">
        <v>4</v>
      </c>
      <c r="M75" s="91">
        <v>1</v>
      </c>
      <c r="N75" s="91">
        <v>2</v>
      </c>
      <c r="O75" s="91">
        <v>1</v>
      </c>
      <c r="P75" s="91">
        <v>0</v>
      </c>
      <c r="Q75" s="91">
        <v>0</v>
      </c>
      <c r="R75" s="91">
        <v>5</v>
      </c>
      <c r="S75" s="91">
        <v>3</v>
      </c>
      <c r="T75" s="91">
        <v>4</v>
      </c>
      <c r="U75" s="91">
        <v>3</v>
      </c>
      <c r="V75" s="86">
        <f t="shared" si="6"/>
        <v>23</v>
      </c>
      <c r="W75" s="86">
        <f t="shared" si="6"/>
        <v>13</v>
      </c>
      <c r="X75" s="86">
        <v>0</v>
      </c>
      <c r="Y75" s="137"/>
      <c r="Z75" s="135"/>
    </row>
    <row r="76" spans="1:26" x14ac:dyDescent="0.25">
      <c r="A76" s="86">
        <v>6</v>
      </c>
      <c r="B76" s="86" t="s">
        <v>92</v>
      </c>
      <c r="C76" s="75" t="s">
        <v>161</v>
      </c>
      <c r="D76" s="76" t="s">
        <v>193</v>
      </c>
      <c r="E76" s="76" t="s">
        <v>15</v>
      </c>
      <c r="F76" s="91">
        <v>1</v>
      </c>
      <c r="G76" s="91">
        <v>1</v>
      </c>
      <c r="H76" s="91">
        <v>4</v>
      </c>
      <c r="I76" s="91">
        <v>3</v>
      </c>
      <c r="J76" s="91">
        <v>2</v>
      </c>
      <c r="K76" s="91">
        <v>2</v>
      </c>
      <c r="L76" s="91">
        <v>3</v>
      </c>
      <c r="M76" s="91">
        <v>1</v>
      </c>
      <c r="N76" s="91">
        <v>3</v>
      </c>
      <c r="O76" s="91">
        <v>1</v>
      </c>
      <c r="P76" s="91">
        <v>2</v>
      </c>
      <c r="Q76" s="91">
        <v>2</v>
      </c>
      <c r="R76" s="91">
        <v>2</v>
      </c>
      <c r="S76" s="91">
        <v>2</v>
      </c>
      <c r="T76" s="91">
        <v>3</v>
      </c>
      <c r="U76" s="91">
        <v>3</v>
      </c>
      <c r="V76" s="86">
        <f t="shared" si="6"/>
        <v>20</v>
      </c>
      <c r="W76" s="86">
        <f t="shared" si="6"/>
        <v>15</v>
      </c>
      <c r="X76" s="86">
        <v>1</v>
      </c>
      <c r="Y76" s="137"/>
      <c r="Z76" s="135"/>
    </row>
    <row r="77" spans="1:26" x14ac:dyDescent="0.25">
      <c r="A77" s="86"/>
      <c r="B77" s="86"/>
      <c r="C77" s="75"/>
      <c r="D77" s="76"/>
      <c r="E77" s="76"/>
      <c r="F77" s="91"/>
      <c r="G77" s="91"/>
      <c r="H77" s="91"/>
      <c r="I77" s="91"/>
      <c r="J77" s="91"/>
      <c r="K77" s="91"/>
      <c r="L77" s="91"/>
      <c r="M77" s="91"/>
      <c r="N77" s="91"/>
      <c r="O77" s="91"/>
      <c r="P77" s="91"/>
      <c r="Q77" s="91"/>
      <c r="R77" s="91"/>
      <c r="S77" s="91"/>
      <c r="T77" s="91"/>
      <c r="U77" s="91"/>
      <c r="V77" s="86"/>
      <c r="W77" s="86"/>
      <c r="X77" s="86"/>
      <c r="Y77" s="137"/>
      <c r="Z77" s="135"/>
    </row>
    <row r="78" spans="1:26" x14ac:dyDescent="0.25">
      <c r="A78" s="86">
        <v>1</v>
      </c>
      <c r="B78" s="86" t="s">
        <v>93</v>
      </c>
      <c r="C78" s="75" t="s">
        <v>319</v>
      </c>
      <c r="D78" s="76" t="s">
        <v>320</v>
      </c>
      <c r="E78" s="76" t="s">
        <v>14</v>
      </c>
      <c r="F78" s="150">
        <v>1</v>
      </c>
      <c r="G78" s="150">
        <v>1</v>
      </c>
      <c r="H78" s="150">
        <v>0</v>
      </c>
      <c r="I78" s="150">
        <v>0</v>
      </c>
      <c r="J78" s="150">
        <v>2</v>
      </c>
      <c r="K78" s="150">
        <v>1</v>
      </c>
      <c r="L78" s="150">
        <v>5</v>
      </c>
      <c r="M78" s="150">
        <v>1</v>
      </c>
      <c r="N78" s="150">
        <v>4</v>
      </c>
      <c r="O78" s="150">
        <v>1</v>
      </c>
      <c r="P78" s="150">
        <v>5</v>
      </c>
      <c r="Q78" s="150">
        <v>3</v>
      </c>
      <c r="R78" s="150">
        <v>6</v>
      </c>
      <c r="S78" s="150">
        <v>4</v>
      </c>
      <c r="T78" s="150">
        <v>5</v>
      </c>
      <c r="U78" s="150">
        <v>4</v>
      </c>
      <c r="V78" s="86">
        <f t="shared" ref="V78:W80" si="7">SUM(F78,H78,J78,L78,N78,P78,R78,T78)</f>
        <v>28</v>
      </c>
      <c r="W78" s="86">
        <f t="shared" si="7"/>
        <v>15</v>
      </c>
      <c r="X78" s="86">
        <v>12</v>
      </c>
      <c r="Y78" s="137"/>
      <c r="Z78" s="135"/>
    </row>
    <row r="79" spans="1:26" x14ac:dyDescent="0.25">
      <c r="A79" s="86">
        <v>2</v>
      </c>
      <c r="B79" s="86" t="s">
        <v>93</v>
      </c>
      <c r="C79" s="75" t="s">
        <v>136</v>
      </c>
      <c r="D79" s="76" t="s">
        <v>330</v>
      </c>
      <c r="E79" s="76" t="s">
        <v>14</v>
      </c>
      <c r="F79" s="91">
        <v>1</v>
      </c>
      <c r="G79" s="91">
        <v>1</v>
      </c>
      <c r="H79" s="91">
        <v>3</v>
      </c>
      <c r="I79" s="91">
        <v>3</v>
      </c>
      <c r="J79" s="91">
        <v>2</v>
      </c>
      <c r="K79" s="91">
        <v>2</v>
      </c>
      <c r="L79" s="91">
        <v>4</v>
      </c>
      <c r="M79" s="91">
        <v>1</v>
      </c>
      <c r="N79" s="91">
        <v>3</v>
      </c>
      <c r="O79" s="91">
        <v>1</v>
      </c>
      <c r="P79" s="91">
        <v>1</v>
      </c>
      <c r="Q79" s="91">
        <v>1</v>
      </c>
      <c r="R79" s="91">
        <v>4</v>
      </c>
      <c r="S79" s="91">
        <v>3</v>
      </c>
      <c r="T79" s="91">
        <v>2</v>
      </c>
      <c r="U79" s="91">
        <v>2</v>
      </c>
      <c r="V79" s="86">
        <f t="shared" si="7"/>
        <v>20</v>
      </c>
      <c r="W79" s="86">
        <f t="shared" si="7"/>
        <v>14</v>
      </c>
      <c r="X79" s="86">
        <v>17</v>
      </c>
      <c r="Y79" s="137"/>
      <c r="Z79" s="135"/>
    </row>
    <row r="80" spans="1:26" x14ac:dyDescent="0.25">
      <c r="A80" s="92">
        <v>3</v>
      </c>
      <c r="B80" s="92" t="s">
        <v>93</v>
      </c>
      <c r="C80" s="73" t="s">
        <v>180</v>
      </c>
      <c r="D80" s="74" t="s">
        <v>181</v>
      </c>
      <c r="E80" s="74" t="s">
        <v>14</v>
      </c>
      <c r="F80" s="152">
        <v>0</v>
      </c>
      <c r="G80" s="152">
        <v>0</v>
      </c>
      <c r="H80" s="152">
        <v>3</v>
      </c>
      <c r="I80" s="152">
        <v>2</v>
      </c>
      <c r="J80" s="152">
        <v>1</v>
      </c>
      <c r="K80" s="152">
        <v>1</v>
      </c>
      <c r="L80" s="152">
        <v>1</v>
      </c>
      <c r="M80" s="152">
        <v>1</v>
      </c>
      <c r="N80" s="152">
        <v>0</v>
      </c>
      <c r="O80" s="152">
        <v>0</v>
      </c>
      <c r="P80" s="152">
        <v>3</v>
      </c>
      <c r="Q80" s="152">
        <v>2</v>
      </c>
      <c r="R80" s="152">
        <v>2</v>
      </c>
      <c r="S80" s="152">
        <v>1</v>
      </c>
      <c r="T80" s="152">
        <v>4</v>
      </c>
      <c r="U80" s="152">
        <v>3</v>
      </c>
      <c r="V80" s="92">
        <f t="shared" si="7"/>
        <v>14</v>
      </c>
      <c r="W80" s="92">
        <f t="shared" si="7"/>
        <v>10</v>
      </c>
      <c r="X80" s="92">
        <v>10</v>
      </c>
      <c r="Y80" s="137"/>
      <c r="Z80" s="135"/>
    </row>
    <row r="81" spans="1:26" x14ac:dyDescent="0.25">
      <c r="A81" s="92"/>
      <c r="B81" s="92"/>
      <c r="C81" s="73"/>
      <c r="D81" s="74"/>
      <c r="E81" s="74"/>
      <c r="F81" s="152"/>
      <c r="G81" s="152"/>
      <c r="H81" s="152"/>
      <c r="I81" s="152"/>
      <c r="J81" s="152"/>
      <c r="K81" s="152"/>
      <c r="L81" s="152"/>
      <c r="M81" s="152"/>
      <c r="N81" s="152"/>
      <c r="O81" s="152"/>
      <c r="P81" s="152"/>
      <c r="Q81" s="152"/>
      <c r="R81" s="152"/>
      <c r="S81" s="152"/>
      <c r="T81" s="152"/>
      <c r="U81" s="152"/>
      <c r="V81" s="92"/>
      <c r="W81" s="92"/>
      <c r="X81" s="92"/>
      <c r="Y81" s="137"/>
      <c r="Z81" s="135"/>
    </row>
    <row r="82" spans="1:26" x14ac:dyDescent="0.25">
      <c r="A82" s="92">
        <v>1</v>
      </c>
      <c r="B82" s="92" t="s">
        <v>301</v>
      </c>
      <c r="C82" s="73" t="s">
        <v>138</v>
      </c>
      <c r="D82" s="74" t="s">
        <v>347</v>
      </c>
      <c r="E82" s="74" t="s">
        <v>15</v>
      </c>
      <c r="F82" s="93">
        <v>2</v>
      </c>
      <c r="G82" s="93">
        <v>2</v>
      </c>
      <c r="H82" s="93">
        <v>4</v>
      </c>
      <c r="I82" s="93">
        <v>2</v>
      </c>
      <c r="J82" s="93">
        <v>3</v>
      </c>
      <c r="K82" s="93">
        <v>2</v>
      </c>
      <c r="L82" s="93">
        <v>6</v>
      </c>
      <c r="M82" s="93">
        <v>1</v>
      </c>
      <c r="N82" s="93">
        <v>4</v>
      </c>
      <c r="O82" s="93">
        <v>2</v>
      </c>
      <c r="P82" s="93">
        <v>2</v>
      </c>
      <c r="Q82" s="93">
        <v>2</v>
      </c>
      <c r="R82" s="93">
        <v>3</v>
      </c>
      <c r="S82" s="93">
        <v>3</v>
      </c>
      <c r="T82" s="93">
        <v>5</v>
      </c>
      <c r="U82" s="93">
        <v>4</v>
      </c>
      <c r="V82" s="92">
        <f>SUM(F82,H82,J82,L82,N82,P82,R82,T82)</f>
        <v>29</v>
      </c>
      <c r="W82" s="92">
        <f>SUM(G82,I82,K82,M82,O82,Q82,S82,U82)</f>
        <v>18</v>
      </c>
      <c r="X82" s="92">
        <v>22</v>
      </c>
      <c r="Y82" s="137"/>
      <c r="Z82" s="135"/>
    </row>
    <row r="83" spans="1:26" x14ac:dyDescent="0.25">
      <c r="A83" s="92"/>
      <c r="B83" s="92"/>
      <c r="C83" s="73"/>
      <c r="D83" s="74"/>
      <c r="E83" s="74"/>
      <c r="F83" s="93"/>
      <c r="G83" s="93"/>
      <c r="H83" s="93"/>
      <c r="I83" s="93"/>
      <c r="J83" s="93"/>
      <c r="K83" s="93"/>
      <c r="L83" s="93"/>
      <c r="M83" s="93"/>
      <c r="N83" s="93"/>
      <c r="O83" s="93"/>
      <c r="P83" s="93"/>
      <c r="Q83" s="93"/>
      <c r="R83" s="93"/>
      <c r="S83" s="93"/>
      <c r="T83" s="93"/>
      <c r="U83" s="93"/>
      <c r="V83" s="92"/>
      <c r="W83" s="92"/>
      <c r="X83" s="92"/>
      <c r="Y83" s="137"/>
      <c r="Z83" s="135"/>
    </row>
    <row r="84" spans="1:26" x14ac:dyDescent="0.25">
      <c r="A84" s="86">
        <v>1</v>
      </c>
      <c r="B84" s="86" t="s">
        <v>94</v>
      </c>
      <c r="C84" s="75" t="s">
        <v>173</v>
      </c>
      <c r="D84" s="76" t="s">
        <v>312</v>
      </c>
      <c r="E84" s="76" t="s">
        <v>16</v>
      </c>
      <c r="F84" s="91">
        <v>6</v>
      </c>
      <c r="G84" s="91">
        <v>3</v>
      </c>
      <c r="H84" s="91">
        <v>6</v>
      </c>
      <c r="I84" s="91">
        <v>4</v>
      </c>
      <c r="J84" s="91">
        <v>6</v>
      </c>
      <c r="K84" s="91">
        <v>4</v>
      </c>
      <c r="L84" s="91">
        <v>6</v>
      </c>
      <c r="M84" s="91">
        <v>1</v>
      </c>
      <c r="N84" s="91">
        <v>6</v>
      </c>
      <c r="O84" s="91">
        <v>2</v>
      </c>
      <c r="P84" s="91">
        <v>6</v>
      </c>
      <c r="Q84" s="91">
        <v>4</v>
      </c>
      <c r="R84" s="91">
        <v>6</v>
      </c>
      <c r="S84" s="91">
        <v>4</v>
      </c>
      <c r="T84" s="91">
        <v>6</v>
      </c>
      <c r="U84" s="91">
        <v>4</v>
      </c>
      <c r="V84" s="86">
        <f t="shared" ref="V84:W92" si="8">SUM(F84,H84,J84,L84,N84,P84,R84,T84)</f>
        <v>48</v>
      </c>
      <c r="W84" s="86">
        <f t="shared" si="8"/>
        <v>26</v>
      </c>
      <c r="X84" s="86">
        <v>44</v>
      </c>
      <c r="Y84" s="137" t="s">
        <v>74</v>
      </c>
      <c r="Z84" s="135"/>
    </row>
    <row r="85" spans="1:26" x14ac:dyDescent="0.25">
      <c r="A85" s="87">
        <v>2</v>
      </c>
      <c r="B85" s="87" t="s">
        <v>94</v>
      </c>
      <c r="C85" s="88" t="s">
        <v>165</v>
      </c>
      <c r="D85" s="89" t="s">
        <v>166</v>
      </c>
      <c r="E85" s="89" t="s">
        <v>14</v>
      </c>
      <c r="F85" s="90">
        <v>6</v>
      </c>
      <c r="G85" s="90">
        <v>3</v>
      </c>
      <c r="H85" s="90">
        <v>6</v>
      </c>
      <c r="I85" s="90">
        <v>4</v>
      </c>
      <c r="J85" s="90">
        <v>4</v>
      </c>
      <c r="K85" s="90">
        <v>3</v>
      </c>
      <c r="L85" s="90">
        <v>6</v>
      </c>
      <c r="M85" s="90">
        <v>1</v>
      </c>
      <c r="N85" s="90">
        <v>6</v>
      </c>
      <c r="O85" s="90">
        <v>2</v>
      </c>
      <c r="P85" s="90">
        <v>6</v>
      </c>
      <c r="Q85" s="90">
        <v>4</v>
      </c>
      <c r="R85" s="90">
        <v>6</v>
      </c>
      <c r="S85" s="90">
        <v>4</v>
      </c>
      <c r="T85" s="90">
        <v>6</v>
      </c>
      <c r="U85" s="90">
        <v>4</v>
      </c>
      <c r="V85" s="87">
        <f t="shared" si="8"/>
        <v>46</v>
      </c>
      <c r="W85" s="87">
        <f t="shared" si="8"/>
        <v>25</v>
      </c>
      <c r="X85" s="87">
        <v>28</v>
      </c>
      <c r="Y85" s="137" t="s">
        <v>65</v>
      </c>
      <c r="Z85" s="135"/>
    </row>
    <row r="86" spans="1:26" x14ac:dyDescent="0.25">
      <c r="A86" s="86">
        <v>3</v>
      </c>
      <c r="B86" s="86" t="s">
        <v>94</v>
      </c>
      <c r="C86" s="75" t="s">
        <v>186</v>
      </c>
      <c r="D86" s="76" t="s">
        <v>187</v>
      </c>
      <c r="E86" s="76" t="s">
        <v>16</v>
      </c>
      <c r="F86" s="91">
        <v>3</v>
      </c>
      <c r="G86" s="91">
        <v>2</v>
      </c>
      <c r="H86" s="91">
        <v>5</v>
      </c>
      <c r="I86" s="91">
        <v>4</v>
      </c>
      <c r="J86" s="91">
        <v>3</v>
      </c>
      <c r="K86" s="91">
        <v>3</v>
      </c>
      <c r="L86" s="91">
        <v>6</v>
      </c>
      <c r="M86" s="91">
        <v>1</v>
      </c>
      <c r="N86" s="91">
        <v>5</v>
      </c>
      <c r="O86" s="91">
        <v>2</v>
      </c>
      <c r="P86" s="91">
        <v>5</v>
      </c>
      <c r="Q86" s="91">
        <v>3</v>
      </c>
      <c r="R86" s="91">
        <v>5</v>
      </c>
      <c r="S86" s="91">
        <v>4</v>
      </c>
      <c r="T86" s="91">
        <v>6</v>
      </c>
      <c r="U86" s="91">
        <v>4</v>
      </c>
      <c r="V86" s="86">
        <f t="shared" si="8"/>
        <v>38</v>
      </c>
      <c r="W86" s="86">
        <f t="shared" si="8"/>
        <v>23</v>
      </c>
      <c r="X86" s="86">
        <v>35</v>
      </c>
      <c r="Y86" s="137" t="s">
        <v>65</v>
      </c>
      <c r="Z86" s="135"/>
    </row>
    <row r="87" spans="1:26" x14ac:dyDescent="0.25">
      <c r="A87" s="86">
        <v>4</v>
      </c>
      <c r="B87" s="86" t="s">
        <v>94</v>
      </c>
      <c r="C87" s="75" t="s">
        <v>157</v>
      </c>
      <c r="D87" s="76" t="s">
        <v>176</v>
      </c>
      <c r="E87" s="76" t="s">
        <v>15</v>
      </c>
      <c r="F87" s="91">
        <v>6</v>
      </c>
      <c r="G87" s="91">
        <v>3</v>
      </c>
      <c r="H87" s="91">
        <v>6</v>
      </c>
      <c r="I87" s="91">
        <v>4</v>
      </c>
      <c r="J87" s="91">
        <v>2</v>
      </c>
      <c r="K87" s="91">
        <v>2</v>
      </c>
      <c r="L87" s="91">
        <v>5</v>
      </c>
      <c r="M87" s="91">
        <v>1</v>
      </c>
      <c r="N87" s="91">
        <v>6</v>
      </c>
      <c r="O87" s="91">
        <v>2</v>
      </c>
      <c r="P87" s="91">
        <v>5</v>
      </c>
      <c r="Q87" s="91">
        <v>4</v>
      </c>
      <c r="R87" s="91">
        <v>3</v>
      </c>
      <c r="S87" s="91">
        <v>1</v>
      </c>
      <c r="T87" s="91">
        <v>5</v>
      </c>
      <c r="U87" s="91">
        <v>3</v>
      </c>
      <c r="V87" s="86">
        <f t="shared" si="8"/>
        <v>38</v>
      </c>
      <c r="W87" s="86">
        <f t="shared" si="8"/>
        <v>20</v>
      </c>
      <c r="X87" s="86">
        <v>20</v>
      </c>
      <c r="Y87" s="137"/>
      <c r="Z87" s="135"/>
    </row>
    <row r="88" spans="1:26" x14ac:dyDescent="0.25">
      <c r="A88" s="86">
        <v>5</v>
      </c>
      <c r="B88" s="86" t="s">
        <v>94</v>
      </c>
      <c r="C88" s="75" t="s">
        <v>153</v>
      </c>
      <c r="D88" s="76" t="s">
        <v>314</v>
      </c>
      <c r="E88" s="76" t="s">
        <v>16</v>
      </c>
      <c r="F88" s="91">
        <v>5</v>
      </c>
      <c r="G88" s="91">
        <v>3</v>
      </c>
      <c r="H88" s="91">
        <v>6</v>
      </c>
      <c r="I88" s="91">
        <v>4</v>
      </c>
      <c r="J88" s="91">
        <v>3</v>
      </c>
      <c r="K88" s="91">
        <v>2</v>
      </c>
      <c r="L88" s="91">
        <v>1</v>
      </c>
      <c r="M88" s="91">
        <v>1</v>
      </c>
      <c r="N88" s="91">
        <v>5</v>
      </c>
      <c r="O88" s="91">
        <v>2</v>
      </c>
      <c r="P88" s="91">
        <v>4</v>
      </c>
      <c r="Q88" s="91">
        <v>3</v>
      </c>
      <c r="R88" s="91">
        <v>5</v>
      </c>
      <c r="S88" s="91">
        <v>3</v>
      </c>
      <c r="T88" s="91">
        <v>5</v>
      </c>
      <c r="U88" s="91">
        <v>4</v>
      </c>
      <c r="V88" s="86">
        <f t="shared" si="8"/>
        <v>34</v>
      </c>
      <c r="W88" s="86">
        <f t="shared" si="8"/>
        <v>22</v>
      </c>
      <c r="X88" s="86">
        <v>23</v>
      </c>
      <c r="Y88" s="137"/>
      <c r="Z88" s="135"/>
    </row>
    <row r="89" spans="1:26" x14ac:dyDescent="0.25">
      <c r="A89" s="86">
        <v>6</v>
      </c>
      <c r="B89" s="86" t="s">
        <v>94</v>
      </c>
      <c r="C89" s="75" t="s">
        <v>164</v>
      </c>
      <c r="D89" s="76" t="s">
        <v>310</v>
      </c>
      <c r="E89" s="76" t="s">
        <v>15</v>
      </c>
      <c r="F89" s="91">
        <v>1</v>
      </c>
      <c r="G89" s="91">
        <v>1</v>
      </c>
      <c r="H89" s="91">
        <v>4</v>
      </c>
      <c r="I89" s="91">
        <v>3</v>
      </c>
      <c r="J89" s="91">
        <v>5</v>
      </c>
      <c r="K89" s="91">
        <v>3</v>
      </c>
      <c r="L89" s="91">
        <v>6</v>
      </c>
      <c r="M89" s="91">
        <v>1</v>
      </c>
      <c r="N89" s="91">
        <v>6</v>
      </c>
      <c r="O89" s="91">
        <v>2</v>
      </c>
      <c r="P89" s="91">
        <v>5</v>
      </c>
      <c r="Q89" s="91">
        <v>4</v>
      </c>
      <c r="R89" s="91">
        <v>2</v>
      </c>
      <c r="S89" s="91">
        <v>2</v>
      </c>
      <c r="T89" s="91">
        <v>5</v>
      </c>
      <c r="U89" s="91">
        <v>4</v>
      </c>
      <c r="V89" s="86">
        <f t="shared" si="8"/>
        <v>34</v>
      </c>
      <c r="W89" s="86">
        <f t="shared" si="8"/>
        <v>20</v>
      </c>
      <c r="X89" s="86">
        <v>20</v>
      </c>
      <c r="Y89" s="137"/>
      <c r="Z89" s="135"/>
    </row>
    <row r="90" spans="1:26" x14ac:dyDescent="0.25">
      <c r="A90" s="86">
        <v>7</v>
      </c>
      <c r="B90" s="86" t="s">
        <v>94</v>
      </c>
      <c r="C90" s="75" t="s">
        <v>140</v>
      </c>
      <c r="D90" s="76" t="s">
        <v>176</v>
      </c>
      <c r="E90" s="76" t="s">
        <v>20</v>
      </c>
      <c r="F90" s="150">
        <v>4</v>
      </c>
      <c r="G90" s="150">
        <v>3</v>
      </c>
      <c r="H90" s="150">
        <v>5</v>
      </c>
      <c r="I90" s="150">
        <v>4</v>
      </c>
      <c r="J90" s="150">
        <v>3</v>
      </c>
      <c r="K90" s="150">
        <v>2</v>
      </c>
      <c r="L90" s="150">
        <v>6</v>
      </c>
      <c r="M90" s="150">
        <v>1</v>
      </c>
      <c r="N90" s="150">
        <v>4</v>
      </c>
      <c r="O90" s="150">
        <v>1</v>
      </c>
      <c r="P90" s="150">
        <v>3</v>
      </c>
      <c r="Q90" s="150">
        <v>2</v>
      </c>
      <c r="R90" s="150">
        <v>6</v>
      </c>
      <c r="S90" s="150">
        <v>4</v>
      </c>
      <c r="T90" s="150">
        <v>3</v>
      </c>
      <c r="U90" s="150">
        <v>2</v>
      </c>
      <c r="V90" s="86">
        <f t="shared" si="8"/>
        <v>34</v>
      </c>
      <c r="W90" s="86">
        <f t="shared" si="8"/>
        <v>19</v>
      </c>
      <c r="X90" s="86">
        <v>27</v>
      </c>
      <c r="Y90" s="137"/>
      <c r="Z90" s="135"/>
    </row>
    <row r="91" spans="1:26" x14ac:dyDescent="0.25">
      <c r="A91" s="86">
        <v>8</v>
      </c>
      <c r="B91" s="86" t="s">
        <v>94</v>
      </c>
      <c r="C91" s="75" t="s">
        <v>173</v>
      </c>
      <c r="D91" s="76" t="s">
        <v>313</v>
      </c>
      <c r="E91" s="76" t="s">
        <v>15</v>
      </c>
      <c r="F91" s="91">
        <v>6</v>
      </c>
      <c r="G91" s="91">
        <v>3</v>
      </c>
      <c r="H91" s="91">
        <v>5</v>
      </c>
      <c r="I91" s="91">
        <v>4</v>
      </c>
      <c r="J91" s="91">
        <v>2</v>
      </c>
      <c r="K91" s="91">
        <v>2</v>
      </c>
      <c r="L91" s="91">
        <v>3</v>
      </c>
      <c r="M91" s="91">
        <v>1</v>
      </c>
      <c r="N91" s="91">
        <v>4</v>
      </c>
      <c r="O91" s="91">
        <v>1</v>
      </c>
      <c r="P91" s="91">
        <v>5</v>
      </c>
      <c r="Q91" s="91">
        <v>4</v>
      </c>
      <c r="R91" s="91">
        <v>3</v>
      </c>
      <c r="S91" s="91">
        <v>3</v>
      </c>
      <c r="T91" s="91">
        <v>5</v>
      </c>
      <c r="U91" s="91">
        <v>4</v>
      </c>
      <c r="V91" s="86">
        <f t="shared" si="8"/>
        <v>33</v>
      </c>
      <c r="W91" s="86">
        <f t="shared" si="8"/>
        <v>22</v>
      </c>
      <c r="X91" s="86">
        <v>19</v>
      </c>
      <c r="Y91" s="137"/>
      <c r="Z91" s="135"/>
    </row>
    <row r="92" spans="1:26" x14ac:dyDescent="0.25">
      <c r="A92" s="86">
        <v>9</v>
      </c>
      <c r="B92" s="86" t="s">
        <v>94</v>
      </c>
      <c r="C92" s="75" t="s">
        <v>172</v>
      </c>
      <c r="D92" s="76" t="s">
        <v>158</v>
      </c>
      <c r="E92" s="76" t="s">
        <v>15</v>
      </c>
      <c r="F92" s="91">
        <v>3</v>
      </c>
      <c r="G92" s="91">
        <v>2</v>
      </c>
      <c r="H92" s="91">
        <v>5</v>
      </c>
      <c r="I92" s="91">
        <v>3</v>
      </c>
      <c r="J92" s="91">
        <v>1</v>
      </c>
      <c r="K92" s="91">
        <v>1</v>
      </c>
      <c r="L92" s="91">
        <v>0</v>
      </c>
      <c r="M92" s="91">
        <v>0</v>
      </c>
      <c r="N92" s="91">
        <v>4</v>
      </c>
      <c r="O92" s="91">
        <v>1</v>
      </c>
      <c r="P92" s="91">
        <v>5</v>
      </c>
      <c r="Q92" s="91">
        <v>4</v>
      </c>
      <c r="R92" s="91">
        <v>1</v>
      </c>
      <c r="S92" s="91">
        <v>1</v>
      </c>
      <c r="T92" s="91">
        <v>2</v>
      </c>
      <c r="U92" s="91">
        <v>2</v>
      </c>
      <c r="V92" s="86">
        <f t="shared" si="8"/>
        <v>21</v>
      </c>
      <c r="W92" s="86">
        <f t="shared" si="8"/>
        <v>14</v>
      </c>
      <c r="X92" s="86">
        <v>14</v>
      </c>
      <c r="Y92" s="137"/>
      <c r="Z92" s="135"/>
    </row>
    <row r="93" spans="1:26" x14ac:dyDescent="0.25">
      <c r="A93" s="86"/>
      <c r="B93" s="86"/>
      <c r="C93" s="75"/>
      <c r="D93" s="76"/>
      <c r="E93" s="76"/>
      <c r="F93" s="91"/>
      <c r="G93" s="91"/>
      <c r="H93" s="91"/>
      <c r="I93" s="91"/>
      <c r="J93" s="91"/>
      <c r="K93" s="91"/>
      <c r="L93" s="91"/>
      <c r="M93" s="91"/>
      <c r="N93" s="91"/>
      <c r="O93" s="91"/>
      <c r="P93" s="91"/>
      <c r="Q93" s="91"/>
      <c r="R93" s="91"/>
      <c r="S93" s="91"/>
      <c r="T93" s="91"/>
      <c r="U93" s="91"/>
      <c r="V93" s="86"/>
      <c r="W93" s="86"/>
      <c r="X93" s="86"/>
      <c r="Y93" s="137"/>
      <c r="Z93" s="135"/>
    </row>
    <row r="94" spans="1:26" x14ac:dyDescent="0.25">
      <c r="A94" s="86">
        <v>1</v>
      </c>
      <c r="B94" s="86" t="s">
        <v>95</v>
      </c>
      <c r="C94" s="75" t="s">
        <v>143</v>
      </c>
      <c r="D94" s="76" t="s">
        <v>348</v>
      </c>
      <c r="E94" s="76" t="s">
        <v>16</v>
      </c>
      <c r="F94" s="91">
        <v>6</v>
      </c>
      <c r="G94" s="91">
        <v>3</v>
      </c>
      <c r="H94" s="91">
        <v>6</v>
      </c>
      <c r="I94" s="91">
        <v>4</v>
      </c>
      <c r="J94" s="91">
        <v>4</v>
      </c>
      <c r="K94" s="91">
        <v>3</v>
      </c>
      <c r="L94" s="91">
        <v>5</v>
      </c>
      <c r="M94" s="91">
        <v>1</v>
      </c>
      <c r="N94" s="91">
        <v>3</v>
      </c>
      <c r="O94" s="91">
        <v>1</v>
      </c>
      <c r="P94" s="91">
        <v>6</v>
      </c>
      <c r="Q94" s="91">
        <v>4</v>
      </c>
      <c r="R94" s="91">
        <v>5</v>
      </c>
      <c r="S94" s="91">
        <v>3</v>
      </c>
      <c r="T94" s="91">
        <v>6</v>
      </c>
      <c r="U94" s="91">
        <v>4</v>
      </c>
      <c r="V94" s="86">
        <f t="shared" ref="V94:W99" si="9">SUM(F94,H94,J94,L94,N94,P94,R94,T94)</f>
        <v>41</v>
      </c>
      <c r="W94" s="86">
        <f t="shared" si="9"/>
        <v>23</v>
      </c>
      <c r="X94" s="86">
        <v>22</v>
      </c>
      <c r="Y94" s="137" t="s">
        <v>65</v>
      </c>
      <c r="Z94" s="135"/>
    </row>
    <row r="95" spans="1:26" x14ac:dyDescent="0.25">
      <c r="A95" s="86">
        <v>2</v>
      </c>
      <c r="B95" s="86" t="s">
        <v>95</v>
      </c>
      <c r="C95" s="75" t="s">
        <v>140</v>
      </c>
      <c r="D95" s="76" t="s">
        <v>141</v>
      </c>
      <c r="E95" s="76" t="s">
        <v>15</v>
      </c>
      <c r="F95" s="91">
        <v>5</v>
      </c>
      <c r="G95" s="91">
        <v>3</v>
      </c>
      <c r="H95" s="91">
        <v>6</v>
      </c>
      <c r="I95" s="91">
        <v>4</v>
      </c>
      <c r="J95" s="91">
        <v>1</v>
      </c>
      <c r="K95" s="91">
        <v>1</v>
      </c>
      <c r="L95" s="91">
        <v>6</v>
      </c>
      <c r="M95" s="91">
        <v>1</v>
      </c>
      <c r="N95" s="91">
        <v>3</v>
      </c>
      <c r="O95" s="91">
        <v>1</v>
      </c>
      <c r="P95" s="91">
        <v>6</v>
      </c>
      <c r="Q95" s="91">
        <v>4</v>
      </c>
      <c r="R95" s="91">
        <v>3</v>
      </c>
      <c r="S95" s="91">
        <v>2</v>
      </c>
      <c r="T95" s="91">
        <v>5</v>
      </c>
      <c r="U95" s="91">
        <v>3</v>
      </c>
      <c r="V95" s="86">
        <f t="shared" si="9"/>
        <v>35</v>
      </c>
      <c r="W95" s="86">
        <f t="shared" si="9"/>
        <v>19</v>
      </c>
      <c r="X95" s="86">
        <v>26</v>
      </c>
      <c r="Y95" s="137" t="s">
        <v>65</v>
      </c>
      <c r="Z95" s="135"/>
    </row>
    <row r="96" spans="1:26" x14ac:dyDescent="0.25">
      <c r="A96" s="86">
        <v>3</v>
      </c>
      <c r="B96" s="86" t="s">
        <v>95</v>
      </c>
      <c r="C96" s="75" t="s">
        <v>138</v>
      </c>
      <c r="D96" s="76" t="s">
        <v>349</v>
      </c>
      <c r="E96" s="76" t="s">
        <v>13</v>
      </c>
      <c r="F96" s="91">
        <v>6</v>
      </c>
      <c r="G96" s="91">
        <v>3</v>
      </c>
      <c r="H96" s="91">
        <v>2</v>
      </c>
      <c r="I96" s="91">
        <v>1</v>
      </c>
      <c r="J96" s="91">
        <v>2</v>
      </c>
      <c r="K96" s="91">
        <v>2</v>
      </c>
      <c r="L96" s="91">
        <v>4</v>
      </c>
      <c r="M96" s="91">
        <v>1</v>
      </c>
      <c r="N96" s="91">
        <v>1</v>
      </c>
      <c r="O96" s="91">
        <v>1</v>
      </c>
      <c r="P96" s="91">
        <v>5</v>
      </c>
      <c r="Q96" s="91">
        <v>3</v>
      </c>
      <c r="R96" s="91">
        <v>6</v>
      </c>
      <c r="S96" s="91">
        <v>4</v>
      </c>
      <c r="T96" s="91">
        <v>5</v>
      </c>
      <c r="U96" s="91">
        <v>4</v>
      </c>
      <c r="V96" s="86">
        <f t="shared" si="9"/>
        <v>31</v>
      </c>
      <c r="W96" s="86">
        <f t="shared" si="9"/>
        <v>19</v>
      </c>
      <c r="X96" s="86">
        <v>12</v>
      </c>
      <c r="Y96" s="137"/>
      <c r="Z96" s="135"/>
    </row>
    <row r="97" spans="1:26" x14ac:dyDescent="0.25">
      <c r="A97" s="86">
        <v>4</v>
      </c>
      <c r="B97" s="86" t="s">
        <v>95</v>
      </c>
      <c r="C97" s="75" t="s">
        <v>135</v>
      </c>
      <c r="D97" s="76" t="s">
        <v>318</v>
      </c>
      <c r="E97" s="76" t="s">
        <v>16</v>
      </c>
      <c r="F97" s="91">
        <v>3</v>
      </c>
      <c r="G97" s="91">
        <v>2</v>
      </c>
      <c r="H97" s="91">
        <v>1</v>
      </c>
      <c r="I97" s="91">
        <v>1</v>
      </c>
      <c r="J97" s="91">
        <v>1</v>
      </c>
      <c r="K97" s="91">
        <v>1</v>
      </c>
      <c r="L97" s="91">
        <v>5</v>
      </c>
      <c r="M97" s="91">
        <v>1</v>
      </c>
      <c r="N97" s="91">
        <v>3</v>
      </c>
      <c r="O97" s="91">
        <v>1</v>
      </c>
      <c r="P97" s="91">
        <v>2</v>
      </c>
      <c r="Q97" s="91">
        <v>2</v>
      </c>
      <c r="R97" s="91">
        <v>3</v>
      </c>
      <c r="S97" s="91">
        <v>3</v>
      </c>
      <c r="T97" s="91">
        <v>4</v>
      </c>
      <c r="U97" s="91">
        <v>4</v>
      </c>
      <c r="V97" s="86">
        <f t="shared" si="9"/>
        <v>22</v>
      </c>
      <c r="W97" s="86">
        <f t="shared" si="9"/>
        <v>15</v>
      </c>
      <c r="X97" s="86">
        <v>10</v>
      </c>
      <c r="Y97" s="137"/>
      <c r="Z97" s="135"/>
    </row>
    <row r="98" spans="1:26" x14ac:dyDescent="0.25">
      <c r="A98" s="86"/>
      <c r="B98" s="86"/>
      <c r="C98" s="75"/>
      <c r="D98" s="76"/>
      <c r="E98" s="76"/>
      <c r="F98" s="91"/>
      <c r="G98" s="91"/>
      <c r="H98" s="91"/>
      <c r="I98" s="91"/>
      <c r="J98" s="91"/>
      <c r="K98" s="91"/>
      <c r="L98" s="91"/>
      <c r="M98" s="91"/>
      <c r="N98" s="91"/>
      <c r="O98" s="91"/>
      <c r="P98" s="91"/>
      <c r="Q98" s="91"/>
      <c r="R98" s="91"/>
      <c r="S98" s="91"/>
      <c r="T98" s="91"/>
      <c r="U98" s="91"/>
      <c r="V98" s="86"/>
      <c r="W98" s="86"/>
      <c r="X98" s="86"/>
      <c r="Y98" s="137"/>
      <c r="Z98" s="135"/>
    </row>
    <row r="99" spans="1:26" x14ac:dyDescent="0.25">
      <c r="A99" s="86">
        <v>1</v>
      </c>
      <c r="B99" s="86" t="s">
        <v>96</v>
      </c>
      <c r="C99" s="75" t="s">
        <v>177</v>
      </c>
      <c r="D99" s="76" t="s">
        <v>142</v>
      </c>
      <c r="E99" s="76" t="s">
        <v>15</v>
      </c>
      <c r="F99" s="91">
        <v>4</v>
      </c>
      <c r="G99" s="91">
        <v>3</v>
      </c>
      <c r="H99" s="91">
        <v>5</v>
      </c>
      <c r="I99" s="91">
        <v>4</v>
      </c>
      <c r="J99" s="91">
        <v>3</v>
      </c>
      <c r="K99" s="91">
        <v>3</v>
      </c>
      <c r="L99" s="91">
        <v>4</v>
      </c>
      <c r="M99" s="91">
        <v>1</v>
      </c>
      <c r="N99" s="91">
        <v>5</v>
      </c>
      <c r="O99" s="91">
        <v>2</v>
      </c>
      <c r="P99" s="91">
        <v>4</v>
      </c>
      <c r="Q99" s="91">
        <v>3</v>
      </c>
      <c r="R99" s="91">
        <v>5</v>
      </c>
      <c r="S99" s="91">
        <v>4</v>
      </c>
      <c r="T99" s="91">
        <v>5</v>
      </c>
      <c r="U99" s="91">
        <v>4</v>
      </c>
      <c r="V99" s="86">
        <f t="shared" si="9"/>
        <v>35</v>
      </c>
      <c r="W99" s="86">
        <f t="shared" si="9"/>
        <v>24</v>
      </c>
      <c r="X99" s="86">
        <v>20</v>
      </c>
      <c r="Y99" s="137" t="s">
        <v>65</v>
      </c>
      <c r="Z99" s="135"/>
    </row>
    <row r="100" spans="1:26" x14ac:dyDescent="0.25">
      <c r="A100" s="86">
        <v>2</v>
      </c>
      <c r="B100" s="86" t="s">
        <v>96</v>
      </c>
      <c r="C100" s="75" t="s">
        <v>321</v>
      </c>
      <c r="D100" s="76" t="s">
        <v>322</v>
      </c>
      <c r="E100" s="76" t="s">
        <v>15</v>
      </c>
      <c r="F100" s="150">
        <v>2</v>
      </c>
      <c r="G100" s="150">
        <v>1</v>
      </c>
      <c r="H100" s="150">
        <v>6</v>
      </c>
      <c r="I100" s="150">
        <v>4</v>
      </c>
      <c r="J100" s="150">
        <v>6</v>
      </c>
      <c r="K100" s="150">
        <v>4</v>
      </c>
      <c r="L100" s="150">
        <v>5</v>
      </c>
      <c r="M100" s="150">
        <v>1</v>
      </c>
      <c r="N100" s="150">
        <v>5</v>
      </c>
      <c r="O100" s="150">
        <v>2</v>
      </c>
      <c r="P100" s="150">
        <v>4</v>
      </c>
      <c r="Q100" s="150">
        <v>4</v>
      </c>
      <c r="R100" s="150">
        <v>3</v>
      </c>
      <c r="S100" s="150">
        <v>2</v>
      </c>
      <c r="T100" s="150">
        <v>3</v>
      </c>
      <c r="U100" s="150">
        <v>3</v>
      </c>
      <c r="V100" s="86">
        <f>SUM(F100,H100,J100,L100,N100,P100,R100,T100)</f>
        <v>34</v>
      </c>
      <c r="W100" s="86">
        <f>SUM(G100,I100,K100,M100,O100,Q100,S100,U100)</f>
        <v>21</v>
      </c>
      <c r="X100" s="86">
        <v>17</v>
      </c>
      <c r="Y100" s="139"/>
      <c r="Z100" s="135"/>
    </row>
    <row r="101" spans="1:26" x14ac:dyDescent="0.25">
      <c r="A101" s="86">
        <v>3</v>
      </c>
      <c r="B101" s="86" t="s">
        <v>96</v>
      </c>
      <c r="C101" s="75" t="s">
        <v>336</v>
      </c>
      <c r="D101" s="76" t="s">
        <v>337</v>
      </c>
      <c r="E101" s="76" t="s">
        <v>15</v>
      </c>
      <c r="F101" s="150">
        <v>4</v>
      </c>
      <c r="G101" s="150">
        <v>3</v>
      </c>
      <c r="H101" s="150">
        <v>3</v>
      </c>
      <c r="I101" s="150">
        <v>2</v>
      </c>
      <c r="J101" s="150">
        <v>1</v>
      </c>
      <c r="K101" s="150">
        <v>1</v>
      </c>
      <c r="L101" s="150">
        <v>0</v>
      </c>
      <c r="M101" s="150">
        <v>0</v>
      </c>
      <c r="N101" s="150">
        <v>2</v>
      </c>
      <c r="O101" s="150">
        <v>2</v>
      </c>
      <c r="P101" s="150">
        <v>1</v>
      </c>
      <c r="Q101" s="150">
        <v>1</v>
      </c>
      <c r="R101" s="150">
        <v>1</v>
      </c>
      <c r="S101" s="150">
        <v>1</v>
      </c>
      <c r="T101" s="150">
        <v>0</v>
      </c>
      <c r="U101" s="150">
        <v>0</v>
      </c>
      <c r="V101" s="86">
        <f>SUM(F101,H101,J101,L101,N101,P101,R101,T101)</f>
        <v>12</v>
      </c>
      <c r="W101" s="86">
        <f>SUM(G101,I101,K101,M101,O101,Q101,S101,U101)</f>
        <v>10</v>
      </c>
      <c r="X101" s="86">
        <v>8</v>
      </c>
      <c r="Y101" s="139"/>
      <c r="Z101" s="135"/>
    </row>
    <row r="102" spans="1:26" x14ac:dyDescent="0.25">
      <c r="A102" s="139"/>
      <c r="B102" s="139"/>
      <c r="C102" s="77"/>
      <c r="D102" s="78"/>
      <c r="E102" s="78"/>
      <c r="F102" s="98"/>
      <c r="G102" s="98"/>
      <c r="H102" s="98"/>
      <c r="I102" s="98"/>
      <c r="J102" s="98"/>
      <c r="K102" s="98"/>
      <c r="L102" s="98"/>
      <c r="M102" s="98"/>
      <c r="N102" s="98"/>
      <c r="O102" s="98"/>
      <c r="P102" s="98"/>
      <c r="Q102" s="98"/>
      <c r="R102" s="98"/>
      <c r="S102" s="98"/>
      <c r="T102" s="98"/>
      <c r="U102" s="98"/>
      <c r="V102" s="78"/>
      <c r="W102" s="78"/>
      <c r="X102" s="139"/>
      <c r="Y102" s="137"/>
      <c r="Z102" s="135"/>
    </row>
    <row r="103" spans="1:26" x14ac:dyDescent="0.25">
      <c r="A103" s="139"/>
      <c r="B103" s="135"/>
      <c r="C103" s="135"/>
      <c r="D103" s="83" t="s">
        <v>351</v>
      </c>
      <c r="E103" s="135"/>
      <c r="F103" s="135"/>
      <c r="G103" s="153"/>
      <c r="H103" s="72"/>
      <c r="I103" s="135"/>
      <c r="J103" s="135"/>
      <c r="K103" s="135"/>
      <c r="L103" s="135"/>
      <c r="M103" s="135"/>
      <c r="N103" s="98"/>
      <c r="O103" s="98"/>
      <c r="P103" s="98"/>
      <c r="Q103" s="98"/>
      <c r="R103" s="98"/>
      <c r="S103" s="98"/>
      <c r="T103" s="98"/>
      <c r="U103" s="98"/>
      <c r="V103" s="78"/>
      <c r="W103" s="78"/>
      <c r="X103" s="139"/>
      <c r="Y103" s="137"/>
      <c r="Z103" s="135"/>
    </row>
    <row r="104" spans="1:26" x14ac:dyDescent="0.25">
      <c r="A104" s="139"/>
      <c r="B104" s="135"/>
      <c r="C104" s="135"/>
      <c r="D104" s="135"/>
      <c r="E104" s="135"/>
      <c r="F104" s="135"/>
      <c r="G104" s="153"/>
      <c r="H104" s="72"/>
      <c r="I104" s="135"/>
      <c r="J104" s="135"/>
      <c r="K104" s="135"/>
      <c r="L104" s="135"/>
      <c r="M104" s="135"/>
      <c r="N104" s="98"/>
      <c r="O104" s="98"/>
      <c r="P104" s="98"/>
      <c r="Q104" s="98"/>
      <c r="R104" s="98"/>
      <c r="S104" s="98"/>
      <c r="T104" s="98"/>
      <c r="U104" s="98"/>
      <c r="V104" s="78"/>
      <c r="W104" s="78"/>
      <c r="X104" s="139"/>
      <c r="Y104" s="137"/>
      <c r="Z104" s="135"/>
    </row>
    <row r="105" spans="1:26" x14ac:dyDescent="0.25">
      <c r="A105" s="139"/>
      <c r="B105" s="137">
        <v>1</v>
      </c>
      <c r="C105" s="83" t="s">
        <v>64</v>
      </c>
      <c r="D105" s="83"/>
      <c r="E105" s="135"/>
      <c r="F105" s="135"/>
      <c r="G105" s="153"/>
      <c r="H105" s="72"/>
      <c r="I105" s="135"/>
      <c r="J105" s="135"/>
      <c r="K105" s="135"/>
      <c r="L105" s="135"/>
      <c r="M105" s="135"/>
      <c r="N105" s="98"/>
      <c r="O105" s="98"/>
      <c r="P105" s="98"/>
      <c r="Q105" s="98"/>
      <c r="R105" s="98"/>
      <c r="S105" s="98"/>
      <c r="T105" s="98"/>
      <c r="U105" s="98"/>
      <c r="V105" s="78"/>
      <c r="W105" s="78"/>
      <c r="X105" s="139"/>
      <c r="Y105" s="137"/>
      <c r="Z105" s="135"/>
    </row>
    <row r="106" spans="1:26" x14ac:dyDescent="0.25">
      <c r="A106" s="139"/>
      <c r="B106" s="83"/>
      <c r="C106" s="77" t="s">
        <v>138</v>
      </c>
      <c r="D106" s="78" t="s">
        <v>139</v>
      </c>
      <c r="E106" s="135">
        <v>42</v>
      </c>
      <c r="F106" s="135">
        <v>25</v>
      </c>
      <c r="G106" s="153"/>
      <c r="H106" s="72"/>
      <c r="I106" s="83"/>
      <c r="J106" s="83"/>
      <c r="K106" s="83"/>
      <c r="L106" s="135"/>
      <c r="M106" s="135"/>
      <c r="N106" s="98"/>
      <c r="O106" s="98"/>
      <c r="P106" s="98"/>
      <c r="Q106" s="98"/>
      <c r="R106" s="98"/>
      <c r="S106" s="98"/>
      <c r="T106" s="98"/>
      <c r="U106" s="98"/>
      <c r="V106" s="78"/>
      <c r="W106" s="78"/>
      <c r="X106" s="139"/>
      <c r="Y106" s="137"/>
      <c r="Z106" s="135"/>
    </row>
    <row r="107" spans="1:26" x14ac:dyDescent="0.25">
      <c r="A107" s="139"/>
      <c r="B107" s="83"/>
      <c r="C107" s="77" t="s">
        <v>150</v>
      </c>
      <c r="D107" s="78" t="s">
        <v>151</v>
      </c>
      <c r="E107" s="135">
        <v>41</v>
      </c>
      <c r="F107" s="135">
        <v>24</v>
      </c>
      <c r="G107" s="154">
        <v>83</v>
      </c>
      <c r="H107" s="84">
        <v>49</v>
      </c>
      <c r="I107" s="83"/>
      <c r="J107" s="83"/>
      <c r="K107" s="83"/>
      <c r="L107" s="135"/>
      <c r="M107" s="135"/>
      <c r="N107" s="98"/>
      <c r="O107" s="98"/>
      <c r="P107" s="98"/>
      <c r="Q107" s="98"/>
      <c r="R107" s="98"/>
      <c r="S107" s="98"/>
      <c r="T107" s="98"/>
      <c r="U107" s="98"/>
      <c r="V107" s="78"/>
      <c r="W107" s="78"/>
      <c r="X107" s="139"/>
      <c r="Y107" s="137"/>
      <c r="Z107" s="135"/>
    </row>
    <row r="108" spans="1:26" x14ac:dyDescent="0.25">
      <c r="A108" s="139"/>
      <c r="B108" s="83"/>
      <c r="C108" s="135"/>
      <c r="D108" s="135"/>
      <c r="E108" s="83"/>
      <c r="F108" s="84"/>
      <c r="G108" s="153"/>
      <c r="H108" s="72"/>
      <c r="I108" s="135"/>
      <c r="J108" s="135"/>
      <c r="K108" s="135"/>
      <c r="L108" s="135"/>
      <c r="M108" s="135"/>
      <c r="N108" s="98"/>
      <c r="O108" s="98"/>
      <c r="P108" s="98"/>
      <c r="Q108" s="98"/>
      <c r="R108" s="98"/>
      <c r="S108" s="98"/>
      <c r="T108" s="98"/>
      <c r="U108" s="98"/>
      <c r="V108" s="78"/>
      <c r="W108" s="78"/>
      <c r="X108" s="139"/>
      <c r="Y108" s="137"/>
      <c r="Z108" s="135"/>
    </row>
    <row r="109" spans="1:26" x14ac:dyDescent="0.25">
      <c r="A109" s="78"/>
      <c r="B109" s="137">
        <v>2</v>
      </c>
      <c r="C109" s="83" t="s">
        <v>68</v>
      </c>
      <c r="D109" s="83"/>
      <c r="E109" s="135"/>
      <c r="F109" s="135"/>
      <c r="G109" s="153"/>
      <c r="H109" s="72"/>
      <c r="I109" s="135"/>
      <c r="J109" s="135"/>
      <c r="K109" s="135"/>
      <c r="L109" s="135"/>
      <c r="M109" s="135"/>
      <c r="N109" s="70"/>
      <c r="O109" s="70"/>
      <c r="P109" s="70"/>
      <c r="Q109" s="70"/>
      <c r="R109" s="70"/>
      <c r="S109" s="70"/>
      <c r="T109" s="70"/>
      <c r="U109" s="70"/>
      <c r="V109" s="78"/>
      <c r="W109" s="78"/>
      <c r="X109" s="78"/>
      <c r="Y109" s="137"/>
      <c r="Z109" s="135"/>
    </row>
    <row r="110" spans="1:26" x14ac:dyDescent="0.25">
      <c r="A110" s="78"/>
      <c r="B110" s="135"/>
      <c r="C110" s="77" t="s">
        <v>145</v>
      </c>
      <c r="D110" s="78" t="s">
        <v>352</v>
      </c>
      <c r="E110" s="70">
        <v>41</v>
      </c>
      <c r="F110" s="70">
        <v>24</v>
      </c>
      <c r="G110" s="154"/>
      <c r="H110" s="84"/>
      <c r="I110" s="135"/>
      <c r="J110" s="135"/>
      <c r="K110" s="135"/>
      <c r="L110" s="135"/>
      <c r="M110" s="135"/>
      <c r="N110" s="70"/>
      <c r="O110" s="70"/>
      <c r="P110" s="70"/>
      <c r="Q110" s="70"/>
      <c r="R110" s="70"/>
      <c r="S110" s="70"/>
      <c r="T110" s="70"/>
      <c r="U110" s="70"/>
      <c r="V110" s="78"/>
      <c r="W110" s="78"/>
      <c r="X110" s="78"/>
      <c r="Y110" s="137"/>
      <c r="Z110" s="135"/>
    </row>
    <row r="111" spans="1:26" x14ac:dyDescent="0.25">
      <c r="A111" s="78"/>
      <c r="B111" s="135"/>
      <c r="C111" s="77" t="s">
        <v>140</v>
      </c>
      <c r="D111" s="78" t="s">
        <v>141</v>
      </c>
      <c r="E111" s="70">
        <v>32</v>
      </c>
      <c r="F111" s="70">
        <v>20</v>
      </c>
      <c r="G111" s="154">
        <v>73</v>
      </c>
      <c r="H111" s="84">
        <v>44</v>
      </c>
      <c r="I111" s="135"/>
      <c r="J111" s="135"/>
      <c r="K111" s="135"/>
      <c r="L111" s="135"/>
      <c r="M111" s="135"/>
      <c r="N111" s="70"/>
      <c r="O111" s="70"/>
      <c r="P111" s="70"/>
      <c r="Q111" s="70"/>
      <c r="R111" s="70"/>
      <c r="S111" s="70"/>
      <c r="T111" s="70"/>
      <c r="U111" s="70"/>
      <c r="V111" s="78"/>
      <c r="W111" s="78"/>
      <c r="X111" s="78"/>
      <c r="Y111" s="137"/>
      <c r="Z111" s="135"/>
    </row>
    <row r="112" spans="1:26" x14ac:dyDescent="0.25">
      <c r="A112" s="78"/>
      <c r="B112" s="135"/>
      <c r="C112" s="77"/>
      <c r="D112" s="78"/>
      <c r="E112" s="70"/>
      <c r="F112" s="70"/>
      <c r="G112" s="154"/>
      <c r="H112" s="84"/>
      <c r="I112" s="135"/>
      <c r="J112" s="135"/>
      <c r="K112" s="135"/>
      <c r="L112" s="135"/>
      <c r="M112" s="135"/>
      <c r="N112" s="98"/>
      <c r="O112" s="98"/>
      <c r="P112" s="98"/>
      <c r="Q112" s="98"/>
      <c r="R112" s="98"/>
      <c r="S112" s="98"/>
      <c r="T112" s="98"/>
      <c r="U112" s="98"/>
      <c r="V112" s="139"/>
      <c r="W112" s="139"/>
      <c r="X112" s="139"/>
      <c r="Y112" s="137"/>
      <c r="Z112" s="135"/>
    </row>
    <row r="113" spans="1:26" x14ac:dyDescent="0.25">
      <c r="A113" s="78"/>
      <c r="B113" s="137">
        <v>3</v>
      </c>
      <c r="C113" s="83" t="s">
        <v>47</v>
      </c>
      <c r="D113" s="83"/>
      <c r="E113" s="135"/>
      <c r="F113" s="135"/>
      <c r="G113" s="153"/>
      <c r="H113" s="72"/>
      <c r="I113" s="135"/>
      <c r="J113" s="135"/>
      <c r="K113" s="135"/>
      <c r="L113" s="135"/>
      <c r="M113" s="135"/>
      <c r="N113" s="98"/>
      <c r="O113" s="98"/>
      <c r="P113" s="98"/>
      <c r="Q113" s="98"/>
      <c r="R113" s="98"/>
      <c r="S113" s="98"/>
      <c r="T113" s="98"/>
      <c r="U113" s="98"/>
      <c r="V113" s="139"/>
      <c r="W113" s="139"/>
      <c r="X113" s="139"/>
      <c r="Y113" s="137"/>
      <c r="Z113" s="135"/>
    </row>
    <row r="114" spans="1:26" x14ac:dyDescent="0.25">
      <c r="A114" s="78"/>
      <c r="B114" s="137"/>
      <c r="C114" s="77" t="s">
        <v>148</v>
      </c>
      <c r="D114" s="78" t="s">
        <v>149</v>
      </c>
      <c r="E114" s="117">
        <v>37</v>
      </c>
      <c r="F114" s="117">
        <v>22</v>
      </c>
      <c r="G114" s="155"/>
      <c r="H114" s="84"/>
      <c r="I114" s="135"/>
      <c r="J114" s="135"/>
      <c r="K114" s="135"/>
      <c r="L114" s="135"/>
      <c r="M114" s="135"/>
      <c r="N114" s="98"/>
      <c r="O114" s="98"/>
      <c r="P114" s="98"/>
      <c r="Q114" s="98"/>
      <c r="R114" s="98"/>
      <c r="S114" s="98"/>
      <c r="T114" s="98"/>
      <c r="U114" s="98"/>
      <c r="V114" s="139"/>
      <c r="W114" s="139"/>
      <c r="X114" s="139"/>
      <c r="Y114" s="137"/>
      <c r="Z114" s="135"/>
    </row>
    <row r="115" spans="1:26" x14ac:dyDescent="0.25">
      <c r="A115" s="78"/>
      <c r="B115" s="137"/>
      <c r="C115" s="77" t="s">
        <v>153</v>
      </c>
      <c r="D115" s="78" t="s">
        <v>154</v>
      </c>
      <c r="E115" s="117">
        <v>26</v>
      </c>
      <c r="F115" s="117">
        <v>14</v>
      </c>
      <c r="G115" s="155">
        <v>63</v>
      </c>
      <c r="H115" s="84">
        <v>36</v>
      </c>
      <c r="I115" s="135"/>
      <c r="J115" s="135"/>
      <c r="K115" s="135"/>
      <c r="L115" s="135"/>
      <c r="M115" s="135"/>
      <c r="N115" s="98"/>
      <c r="O115" s="98"/>
      <c r="P115" s="98"/>
      <c r="Q115" s="98"/>
      <c r="R115" s="98"/>
      <c r="S115" s="98"/>
      <c r="T115" s="98"/>
      <c r="U115" s="98"/>
      <c r="V115" s="139"/>
      <c r="W115" s="139"/>
      <c r="X115" s="139"/>
      <c r="Y115" s="137"/>
      <c r="Z115" s="135"/>
    </row>
    <row r="116" spans="1:26" x14ac:dyDescent="0.25">
      <c r="A116" s="78"/>
      <c r="B116" s="137"/>
      <c r="C116" s="135"/>
      <c r="D116" s="135"/>
      <c r="E116" s="135"/>
      <c r="F116" s="72"/>
      <c r="G116" s="153"/>
      <c r="H116" s="72"/>
      <c r="I116" s="135"/>
      <c r="J116" s="135"/>
      <c r="K116" s="135"/>
      <c r="L116" s="135"/>
      <c r="M116" s="135"/>
      <c r="N116" s="98"/>
      <c r="O116" s="98"/>
      <c r="P116" s="98"/>
      <c r="Q116" s="98"/>
      <c r="R116" s="98"/>
      <c r="S116" s="98"/>
      <c r="T116" s="98"/>
      <c r="U116" s="98"/>
      <c r="V116" s="139"/>
      <c r="W116" s="139"/>
      <c r="X116" s="139"/>
      <c r="Y116" s="137"/>
      <c r="Z116" s="135"/>
    </row>
    <row r="117" spans="1:26" x14ac:dyDescent="0.25">
      <c r="A117" s="78"/>
      <c r="B117" s="137">
        <v>4</v>
      </c>
      <c r="C117" s="83" t="s">
        <v>16</v>
      </c>
      <c r="D117" s="135"/>
      <c r="E117" s="135"/>
      <c r="F117" s="135"/>
      <c r="G117" s="153"/>
      <c r="H117" s="72"/>
      <c r="I117" s="135"/>
      <c r="J117" s="135"/>
      <c r="K117" s="135"/>
      <c r="L117" s="135"/>
      <c r="M117" s="135"/>
      <c r="N117" s="98"/>
      <c r="O117" s="98"/>
      <c r="P117" s="98"/>
      <c r="Q117" s="98"/>
      <c r="R117" s="98"/>
      <c r="S117" s="98"/>
      <c r="T117" s="98"/>
      <c r="U117" s="98"/>
      <c r="V117" s="139"/>
      <c r="W117" s="139"/>
      <c r="X117" s="139"/>
      <c r="Y117" s="137"/>
      <c r="Z117" s="135"/>
    </row>
    <row r="118" spans="1:26" x14ac:dyDescent="0.25">
      <c r="A118" s="78"/>
      <c r="B118" s="135"/>
      <c r="C118" s="77" t="s">
        <v>143</v>
      </c>
      <c r="D118" s="78" t="s">
        <v>144</v>
      </c>
      <c r="E118" s="117">
        <v>39</v>
      </c>
      <c r="F118" s="117">
        <v>22</v>
      </c>
      <c r="G118" s="155">
        <v>39</v>
      </c>
      <c r="H118" s="77">
        <v>22</v>
      </c>
      <c r="I118" s="135"/>
      <c r="J118" s="135"/>
      <c r="K118" s="135"/>
      <c r="L118" s="135"/>
      <c r="M118" s="135"/>
      <c r="N118" s="98"/>
      <c r="O118" s="98"/>
      <c r="P118" s="98"/>
      <c r="Q118" s="98"/>
      <c r="R118" s="98"/>
      <c r="S118" s="98"/>
      <c r="T118" s="98"/>
      <c r="U118" s="98"/>
      <c r="V118" s="139"/>
      <c r="W118" s="139"/>
      <c r="X118" s="139"/>
      <c r="Y118" s="137"/>
      <c r="Z118" s="135"/>
    </row>
    <row r="119" spans="1:26" x14ac:dyDescent="0.25">
      <c r="A119" s="78"/>
      <c r="B119" s="135"/>
      <c r="C119" s="77"/>
      <c r="D119" s="78"/>
      <c r="E119" s="117"/>
      <c r="F119" s="117"/>
      <c r="G119" s="155"/>
      <c r="H119" s="77"/>
      <c r="I119" s="135"/>
      <c r="J119" s="135"/>
      <c r="K119" s="135"/>
      <c r="L119" s="135"/>
      <c r="M119" s="135"/>
      <c r="N119" s="98"/>
      <c r="O119" s="98"/>
      <c r="P119" s="98"/>
      <c r="Q119" s="98"/>
      <c r="R119" s="98"/>
      <c r="S119" s="98"/>
      <c r="T119" s="98"/>
      <c r="U119" s="98"/>
      <c r="V119" s="139"/>
      <c r="W119" s="139"/>
      <c r="X119" s="139"/>
      <c r="Y119" s="137"/>
      <c r="Z119" s="135"/>
    </row>
    <row r="120" spans="1:26" x14ac:dyDescent="0.25">
      <c r="A120" s="78"/>
      <c r="B120" s="83"/>
      <c r="C120" s="77"/>
      <c r="D120" s="78"/>
      <c r="E120" s="156"/>
      <c r="F120" s="156"/>
      <c r="G120" s="155"/>
      <c r="H120" s="84"/>
      <c r="I120" s="135"/>
      <c r="J120" s="135"/>
      <c r="K120" s="135"/>
      <c r="L120" s="135"/>
      <c r="M120" s="135"/>
      <c r="N120" s="98"/>
      <c r="O120" s="98"/>
      <c r="P120" s="98"/>
      <c r="Q120" s="98"/>
      <c r="R120" s="98"/>
      <c r="S120" s="98"/>
      <c r="T120" s="98"/>
      <c r="U120" s="98"/>
      <c r="V120" s="139"/>
      <c r="W120" s="139"/>
      <c r="X120" s="139"/>
      <c r="Y120" s="137"/>
      <c r="Z120" s="135"/>
    </row>
    <row r="121" spans="1:26" x14ac:dyDescent="0.25">
      <c r="A121" s="78"/>
      <c r="B121" s="83"/>
      <c r="C121" s="77"/>
      <c r="D121" s="78"/>
      <c r="E121" s="156"/>
      <c r="F121" s="156"/>
      <c r="G121" s="155"/>
      <c r="H121" s="84"/>
      <c r="I121" s="135"/>
      <c r="J121" s="135"/>
      <c r="K121" s="135"/>
      <c r="L121" s="135"/>
      <c r="M121" s="135"/>
      <c r="N121" s="98"/>
      <c r="O121" s="98"/>
      <c r="P121" s="98"/>
      <c r="Q121" s="98"/>
      <c r="R121" s="98"/>
      <c r="S121" s="98"/>
      <c r="T121" s="98"/>
      <c r="U121" s="98"/>
      <c r="V121" s="139"/>
      <c r="W121" s="139"/>
      <c r="X121" s="139"/>
      <c r="Y121" s="137"/>
      <c r="Z121" s="135"/>
    </row>
    <row r="122" spans="1:26" x14ac:dyDescent="0.25">
      <c r="A122" s="78"/>
      <c r="B122" s="135"/>
      <c r="C122" s="135"/>
      <c r="D122" s="83" t="s">
        <v>353</v>
      </c>
      <c r="E122" s="135"/>
      <c r="F122" s="135"/>
      <c r="G122" s="153"/>
      <c r="H122" s="72"/>
      <c r="I122" s="135"/>
      <c r="J122" s="135"/>
      <c r="K122" s="135"/>
      <c r="L122" s="135"/>
      <c r="M122" s="135"/>
      <c r="N122" s="98"/>
      <c r="O122" s="98"/>
      <c r="P122" s="98"/>
      <c r="Q122" s="98"/>
      <c r="R122" s="98"/>
      <c r="S122" s="98"/>
      <c r="T122" s="98"/>
      <c r="U122" s="98"/>
      <c r="V122" s="139"/>
      <c r="W122" s="139"/>
      <c r="X122" s="139"/>
      <c r="Y122" s="137"/>
      <c r="Z122" s="135"/>
    </row>
    <row r="123" spans="1:26" x14ac:dyDescent="0.25">
      <c r="A123" s="78"/>
      <c r="B123" s="137">
        <v>1</v>
      </c>
      <c r="C123" s="83" t="s">
        <v>68</v>
      </c>
      <c r="D123" s="83"/>
      <c r="E123" s="135"/>
      <c r="F123" s="72"/>
      <c r="G123" s="153"/>
      <c r="H123" s="72"/>
      <c r="I123" s="135"/>
      <c r="J123" s="135"/>
      <c r="K123" s="135"/>
      <c r="L123" s="135"/>
      <c r="M123" s="135"/>
      <c r="N123" s="98"/>
      <c r="O123" s="98"/>
      <c r="P123" s="98"/>
      <c r="Q123" s="98"/>
      <c r="R123" s="98"/>
      <c r="S123" s="98"/>
      <c r="T123" s="98"/>
      <c r="U123" s="98"/>
      <c r="V123" s="139"/>
      <c r="W123" s="139"/>
      <c r="X123" s="139"/>
      <c r="Y123" s="137"/>
      <c r="Z123" s="135"/>
    </row>
    <row r="124" spans="1:26" x14ac:dyDescent="0.25">
      <c r="A124" s="78"/>
      <c r="B124" s="137"/>
      <c r="C124" s="77" t="s">
        <v>164</v>
      </c>
      <c r="D124" s="78" t="s">
        <v>141</v>
      </c>
      <c r="E124" s="70">
        <v>46</v>
      </c>
      <c r="F124" s="70">
        <v>26</v>
      </c>
      <c r="G124" s="154"/>
      <c r="H124" s="84"/>
      <c r="I124" s="135"/>
      <c r="J124" s="135"/>
      <c r="K124" s="135"/>
      <c r="L124" s="135"/>
      <c r="M124" s="135"/>
      <c r="N124" s="98"/>
      <c r="O124" s="98"/>
      <c r="P124" s="98"/>
      <c r="Q124" s="98"/>
      <c r="R124" s="98"/>
      <c r="S124" s="98"/>
      <c r="T124" s="98"/>
      <c r="U124" s="98"/>
      <c r="V124" s="139"/>
      <c r="W124" s="139"/>
      <c r="X124" s="139"/>
      <c r="Y124" s="137"/>
      <c r="Z124" s="135"/>
    </row>
    <row r="125" spans="1:26" x14ac:dyDescent="0.25">
      <c r="A125" s="78"/>
      <c r="B125" s="137"/>
      <c r="C125" s="157" t="s">
        <v>173</v>
      </c>
      <c r="D125" s="97" t="s">
        <v>313</v>
      </c>
      <c r="E125" s="70">
        <v>45</v>
      </c>
      <c r="F125" s="70">
        <v>25</v>
      </c>
      <c r="G125" s="154"/>
      <c r="H125" s="84"/>
      <c r="I125" s="135"/>
      <c r="J125" s="135"/>
      <c r="K125" s="135"/>
      <c r="L125" s="135"/>
      <c r="M125" s="135"/>
      <c r="N125" s="98"/>
      <c r="O125" s="98"/>
      <c r="P125" s="98"/>
      <c r="Q125" s="98"/>
      <c r="R125" s="98"/>
      <c r="S125" s="98"/>
      <c r="T125" s="98"/>
      <c r="U125" s="98"/>
      <c r="V125" s="139"/>
      <c r="W125" s="139"/>
      <c r="X125" s="139"/>
      <c r="Y125" s="137"/>
      <c r="Z125" s="135"/>
    </row>
    <row r="126" spans="1:26" x14ac:dyDescent="0.25">
      <c r="A126" s="78"/>
      <c r="B126" s="137"/>
      <c r="C126" s="77" t="s">
        <v>317</v>
      </c>
      <c r="D126" s="78" t="s">
        <v>134</v>
      </c>
      <c r="E126" s="70">
        <v>44</v>
      </c>
      <c r="F126" s="70">
        <v>24</v>
      </c>
      <c r="G126" s="154">
        <f>SUM(E124:E126)</f>
        <v>135</v>
      </c>
      <c r="H126" s="84">
        <f>SUM(F124:F126)</f>
        <v>75</v>
      </c>
      <c r="I126" s="135"/>
      <c r="J126" s="135"/>
      <c r="K126" s="135"/>
      <c r="L126" s="135"/>
      <c r="M126" s="135"/>
      <c r="N126" s="98"/>
      <c r="O126" s="98"/>
      <c r="P126" s="98"/>
      <c r="Q126" s="98"/>
      <c r="R126" s="98"/>
      <c r="S126" s="98"/>
      <c r="T126" s="98"/>
      <c r="U126" s="98"/>
      <c r="V126" s="139"/>
      <c r="W126" s="139"/>
      <c r="X126" s="139"/>
      <c r="Y126" s="137"/>
      <c r="Z126" s="135"/>
    </row>
    <row r="127" spans="1:26" x14ac:dyDescent="0.25">
      <c r="A127" s="78"/>
      <c r="B127" s="137"/>
      <c r="C127" s="135"/>
      <c r="D127" s="83"/>
      <c r="E127" s="135"/>
      <c r="F127" s="135"/>
      <c r="G127" s="153"/>
      <c r="H127" s="72"/>
      <c r="I127" s="135"/>
      <c r="J127" s="135"/>
      <c r="K127" s="135"/>
      <c r="L127" s="135"/>
      <c r="M127" s="135"/>
      <c r="N127" s="98"/>
      <c r="O127" s="98"/>
      <c r="P127" s="98"/>
      <c r="Q127" s="98"/>
      <c r="R127" s="98"/>
      <c r="S127" s="98"/>
      <c r="T127" s="98"/>
      <c r="U127" s="98"/>
      <c r="V127" s="139"/>
      <c r="W127" s="139"/>
      <c r="X127" s="139"/>
      <c r="Y127" s="137"/>
      <c r="Z127" s="135"/>
    </row>
    <row r="128" spans="1:26" x14ac:dyDescent="0.25">
      <c r="A128" s="78"/>
      <c r="B128" s="137">
        <v>2</v>
      </c>
      <c r="C128" s="83" t="s">
        <v>47</v>
      </c>
      <c r="D128" s="83"/>
      <c r="E128" s="135"/>
      <c r="F128" s="72"/>
      <c r="G128" s="153"/>
      <c r="H128" s="72"/>
      <c r="I128" s="135"/>
      <c r="J128" s="135"/>
      <c r="K128" s="135"/>
      <c r="L128" s="135"/>
      <c r="M128" s="135"/>
      <c r="N128" s="98"/>
      <c r="O128" s="98"/>
      <c r="P128" s="98"/>
      <c r="Q128" s="98"/>
      <c r="R128" s="98"/>
      <c r="S128" s="98"/>
      <c r="T128" s="98"/>
      <c r="U128" s="98"/>
      <c r="V128" s="139"/>
      <c r="W128" s="139"/>
      <c r="X128" s="139"/>
      <c r="Y128" s="137"/>
      <c r="Z128" s="135"/>
    </row>
    <row r="129" spans="1:26" x14ac:dyDescent="0.25">
      <c r="A129" s="78"/>
      <c r="B129" s="137"/>
      <c r="C129" s="77" t="s">
        <v>159</v>
      </c>
      <c r="D129" s="78" t="s">
        <v>160</v>
      </c>
      <c r="E129" s="156">
        <v>47</v>
      </c>
      <c r="F129" s="156">
        <v>26</v>
      </c>
      <c r="G129" s="155"/>
      <c r="H129" s="84"/>
      <c r="I129" s="135"/>
      <c r="J129" s="135"/>
      <c r="K129" s="135"/>
      <c r="L129" s="135"/>
      <c r="M129" s="135"/>
      <c r="N129" s="98"/>
      <c r="O129" s="98"/>
      <c r="P129" s="98"/>
      <c r="Q129" s="98"/>
      <c r="R129" s="98"/>
      <c r="S129" s="98"/>
      <c r="T129" s="98"/>
      <c r="U129" s="98"/>
      <c r="V129" s="139"/>
      <c r="W129" s="139"/>
      <c r="X129" s="139"/>
      <c r="Y129" s="137"/>
      <c r="Z129" s="135"/>
    </row>
    <row r="130" spans="1:26" x14ac:dyDescent="0.25">
      <c r="A130" s="78"/>
      <c r="B130" s="137"/>
      <c r="C130" s="77" t="s">
        <v>316</v>
      </c>
      <c r="D130" s="78" t="s">
        <v>154</v>
      </c>
      <c r="E130" s="156">
        <v>44</v>
      </c>
      <c r="F130" s="156">
        <v>24</v>
      </c>
      <c r="G130" s="155"/>
      <c r="H130" s="84"/>
      <c r="I130" s="135"/>
      <c r="J130" s="135"/>
      <c r="K130" s="135"/>
      <c r="L130" s="135"/>
      <c r="M130" s="135"/>
      <c r="N130" s="98"/>
      <c r="O130" s="98"/>
      <c r="P130" s="98"/>
      <c r="Q130" s="98"/>
      <c r="R130" s="98"/>
      <c r="S130" s="98"/>
      <c r="T130" s="98"/>
      <c r="U130" s="98"/>
      <c r="V130" s="139"/>
      <c r="W130" s="139"/>
      <c r="X130" s="139"/>
      <c r="Y130" s="137"/>
      <c r="Z130" s="135"/>
    </row>
    <row r="131" spans="1:26" x14ac:dyDescent="0.25">
      <c r="A131" s="78"/>
      <c r="B131" s="137"/>
      <c r="C131" s="77" t="s">
        <v>319</v>
      </c>
      <c r="D131" s="78" t="s">
        <v>320</v>
      </c>
      <c r="E131" s="156">
        <v>44</v>
      </c>
      <c r="F131" s="156">
        <v>24</v>
      </c>
      <c r="G131" s="155">
        <v>135</v>
      </c>
      <c r="H131" s="84">
        <v>74</v>
      </c>
      <c r="I131" s="135"/>
      <c r="J131" s="135"/>
      <c r="K131" s="135"/>
      <c r="L131" s="135"/>
      <c r="M131" s="135"/>
      <c r="N131" s="98"/>
      <c r="O131" s="98"/>
      <c r="P131" s="98"/>
      <c r="Q131" s="98"/>
      <c r="R131" s="98"/>
      <c r="S131" s="98"/>
      <c r="T131" s="98"/>
      <c r="U131" s="98"/>
      <c r="V131" s="139"/>
      <c r="W131" s="139"/>
      <c r="X131" s="139"/>
      <c r="Y131" s="137"/>
      <c r="Z131" s="135"/>
    </row>
    <row r="132" spans="1:26" x14ac:dyDescent="0.25">
      <c r="A132" s="78"/>
      <c r="B132" s="137"/>
      <c r="C132" s="135"/>
      <c r="D132" s="135"/>
      <c r="E132" s="135"/>
      <c r="F132" s="135"/>
      <c r="G132" s="153"/>
      <c r="H132" s="72"/>
      <c r="I132" s="135"/>
      <c r="J132" s="135"/>
      <c r="K132" s="135"/>
      <c r="L132" s="135"/>
      <c r="M132" s="135"/>
      <c r="N132" s="98"/>
      <c r="O132" s="98"/>
      <c r="P132" s="98"/>
      <c r="Q132" s="98"/>
      <c r="R132" s="98"/>
      <c r="S132" s="98"/>
      <c r="T132" s="98"/>
      <c r="U132" s="98"/>
      <c r="V132" s="139"/>
      <c r="W132" s="139"/>
      <c r="X132" s="139"/>
      <c r="Y132" s="137"/>
      <c r="Z132" s="135"/>
    </row>
    <row r="133" spans="1:26" x14ac:dyDescent="0.25">
      <c r="A133" s="78"/>
      <c r="B133" s="137">
        <v>3</v>
      </c>
      <c r="C133" s="83" t="s">
        <v>45</v>
      </c>
      <c r="D133" s="158"/>
      <c r="E133" s="158"/>
      <c r="F133" s="158"/>
      <c r="G133" s="159"/>
      <c r="H133" s="160"/>
      <c r="I133" s="135"/>
      <c r="J133" s="135"/>
      <c r="K133" s="135"/>
      <c r="L133" s="135"/>
      <c r="M133" s="135"/>
      <c r="N133" s="98"/>
      <c r="O133" s="98"/>
      <c r="P133" s="98"/>
      <c r="Q133" s="98"/>
      <c r="R133" s="98"/>
      <c r="S133" s="98"/>
      <c r="T133" s="98"/>
      <c r="U133" s="98"/>
      <c r="V133" s="139"/>
      <c r="W133" s="139"/>
      <c r="X133" s="139"/>
      <c r="Y133" s="137"/>
      <c r="Z133" s="135"/>
    </row>
    <row r="134" spans="1:26" x14ac:dyDescent="0.25">
      <c r="A134" s="78"/>
      <c r="B134" s="137"/>
      <c r="C134" s="77" t="s">
        <v>173</v>
      </c>
      <c r="D134" s="97" t="s">
        <v>312</v>
      </c>
      <c r="E134" s="117">
        <v>46</v>
      </c>
      <c r="F134" s="117">
        <v>25</v>
      </c>
      <c r="G134" s="155"/>
      <c r="H134" s="77"/>
      <c r="I134" s="135"/>
      <c r="J134" s="135"/>
      <c r="K134" s="135"/>
      <c r="L134" s="135"/>
      <c r="M134" s="135"/>
      <c r="N134" s="98"/>
      <c r="O134" s="98"/>
      <c r="P134" s="98"/>
      <c r="Q134" s="98"/>
      <c r="R134" s="98"/>
      <c r="S134" s="98"/>
      <c r="T134" s="98"/>
      <c r="U134" s="98"/>
      <c r="V134" s="139"/>
      <c r="W134" s="139"/>
      <c r="X134" s="139"/>
      <c r="Y134" s="137"/>
      <c r="Z134" s="135"/>
    </row>
    <row r="135" spans="1:26" x14ac:dyDescent="0.25">
      <c r="A135" s="78"/>
      <c r="B135" s="137"/>
      <c r="C135" s="77" t="s">
        <v>179</v>
      </c>
      <c r="D135" s="78" t="s">
        <v>176</v>
      </c>
      <c r="E135" s="117">
        <v>44</v>
      </c>
      <c r="F135" s="117">
        <v>25</v>
      </c>
      <c r="G135" s="155"/>
      <c r="H135" s="77"/>
      <c r="I135" s="135"/>
      <c r="J135" s="135"/>
      <c r="K135" s="135"/>
      <c r="L135" s="135"/>
      <c r="M135" s="135"/>
      <c r="N135" s="98"/>
      <c r="O135" s="98"/>
      <c r="P135" s="98"/>
      <c r="Q135" s="98"/>
      <c r="R135" s="98"/>
      <c r="S135" s="98"/>
      <c r="T135" s="98"/>
      <c r="U135" s="98"/>
      <c r="V135" s="139"/>
      <c r="W135" s="139"/>
      <c r="X135" s="139"/>
      <c r="Y135" s="137"/>
      <c r="Z135" s="135"/>
    </row>
    <row r="136" spans="1:26" x14ac:dyDescent="0.25">
      <c r="A136" s="78"/>
      <c r="B136" s="137"/>
      <c r="C136" s="157" t="s">
        <v>170</v>
      </c>
      <c r="D136" s="97" t="s">
        <v>171</v>
      </c>
      <c r="E136" s="135">
        <v>42</v>
      </c>
      <c r="F136" s="135">
        <v>23</v>
      </c>
      <c r="G136" s="155">
        <f>SUM(E134:E136)</f>
        <v>132</v>
      </c>
      <c r="H136" s="77">
        <f>SUM(F134:F136)</f>
        <v>73</v>
      </c>
      <c r="I136" s="135"/>
      <c r="J136" s="135"/>
      <c r="K136" s="135"/>
      <c r="L136" s="135"/>
      <c r="M136" s="135"/>
      <c r="N136" s="98"/>
      <c r="O136" s="98"/>
      <c r="P136" s="98"/>
      <c r="Q136" s="98"/>
      <c r="R136" s="98"/>
      <c r="S136" s="98"/>
      <c r="T136" s="98"/>
      <c r="U136" s="98"/>
      <c r="V136" s="139"/>
      <c r="W136" s="139"/>
      <c r="X136" s="139"/>
      <c r="Y136" s="137"/>
      <c r="Z136" s="135"/>
    </row>
    <row r="137" spans="1:26" x14ac:dyDescent="0.25">
      <c r="A137" s="78"/>
      <c r="B137" s="137"/>
      <c r="C137" s="135"/>
      <c r="D137" s="135"/>
      <c r="E137" s="135"/>
      <c r="F137" s="135"/>
      <c r="G137" s="153"/>
      <c r="H137" s="72"/>
      <c r="I137" s="135"/>
      <c r="J137" s="135"/>
      <c r="K137" s="135"/>
      <c r="L137" s="135"/>
      <c r="M137" s="135"/>
      <c r="N137" s="98"/>
      <c r="O137" s="98"/>
      <c r="P137" s="98"/>
      <c r="Q137" s="98"/>
      <c r="R137" s="98"/>
      <c r="S137" s="98"/>
      <c r="T137" s="98"/>
      <c r="U137" s="98"/>
      <c r="V137" s="139"/>
      <c r="W137" s="139"/>
      <c r="X137" s="139"/>
      <c r="Y137" s="137"/>
      <c r="Z137" s="135"/>
    </row>
    <row r="138" spans="1:26" x14ac:dyDescent="0.25">
      <c r="A138" s="78"/>
      <c r="B138" s="137">
        <v>4</v>
      </c>
      <c r="C138" s="83" t="s">
        <v>64</v>
      </c>
      <c r="D138" s="83"/>
      <c r="E138" s="83"/>
      <c r="F138" s="84"/>
      <c r="G138" s="154"/>
      <c r="H138" s="84"/>
      <c r="I138" s="135"/>
      <c r="J138" s="135"/>
      <c r="K138" s="135"/>
      <c r="L138" s="135"/>
      <c r="M138" s="135"/>
      <c r="N138" s="98"/>
      <c r="O138" s="98"/>
      <c r="P138" s="98"/>
      <c r="Q138" s="98"/>
      <c r="R138" s="98"/>
      <c r="S138" s="98"/>
      <c r="T138" s="98"/>
      <c r="U138" s="98"/>
      <c r="V138" s="139"/>
      <c r="W138" s="139"/>
      <c r="X138" s="139"/>
      <c r="Y138" s="137"/>
      <c r="Z138" s="135"/>
    </row>
    <row r="139" spans="1:26" x14ac:dyDescent="0.25">
      <c r="A139" s="135"/>
      <c r="B139" s="137"/>
      <c r="C139" s="77" t="s">
        <v>162</v>
      </c>
      <c r="D139" s="78" t="s">
        <v>163</v>
      </c>
      <c r="E139" s="158">
        <v>46</v>
      </c>
      <c r="F139" s="158">
        <v>26</v>
      </c>
      <c r="G139" s="154"/>
      <c r="H139" s="84"/>
      <c r="I139" s="135"/>
      <c r="J139" s="135"/>
      <c r="K139" s="135"/>
      <c r="L139" s="135"/>
      <c r="M139" s="135"/>
      <c r="N139" s="135"/>
      <c r="O139" s="135"/>
      <c r="P139" s="135"/>
      <c r="Q139" s="135"/>
      <c r="R139" s="135"/>
      <c r="S139" s="135"/>
      <c r="T139" s="135"/>
      <c r="U139" s="135"/>
      <c r="V139" s="83"/>
      <c r="W139" s="83"/>
      <c r="X139" s="83"/>
      <c r="Y139" s="137"/>
      <c r="Z139" s="135"/>
    </row>
    <row r="140" spans="1:26" x14ac:dyDescent="0.25">
      <c r="A140" s="135"/>
      <c r="B140" s="137"/>
      <c r="C140" s="77" t="s">
        <v>167</v>
      </c>
      <c r="D140" s="78" t="s">
        <v>134</v>
      </c>
      <c r="E140" s="158">
        <v>43</v>
      </c>
      <c r="F140" s="158">
        <v>23</v>
      </c>
      <c r="G140" s="154"/>
      <c r="H140" s="84"/>
      <c r="I140" s="135"/>
      <c r="J140" s="135"/>
      <c r="K140" s="135"/>
      <c r="L140" s="135"/>
      <c r="M140" s="135"/>
      <c r="N140" s="135"/>
      <c r="O140" s="135"/>
      <c r="P140" s="135"/>
      <c r="Q140" s="135"/>
      <c r="R140" s="135"/>
      <c r="S140" s="135"/>
      <c r="T140" s="135"/>
      <c r="U140" s="135"/>
      <c r="V140" s="83"/>
      <c r="W140" s="83"/>
      <c r="X140" s="83"/>
      <c r="Y140" s="137"/>
      <c r="Z140" s="135"/>
    </row>
    <row r="141" spans="1:26" x14ac:dyDescent="0.25">
      <c r="A141" s="135"/>
      <c r="B141" s="137"/>
      <c r="C141" s="157" t="s">
        <v>167</v>
      </c>
      <c r="D141" s="97" t="s">
        <v>178</v>
      </c>
      <c r="E141" s="158">
        <v>33</v>
      </c>
      <c r="F141" s="158">
        <v>20</v>
      </c>
      <c r="G141" s="154">
        <f>SUM(E139:E141)</f>
        <v>122</v>
      </c>
      <c r="H141" s="84">
        <f>SUM(F139:F141)</f>
        <v>69</v>
      </c>
      <c r="I141" s="135"/>
      <c r="J141" s="135"/>
      <c r="K141" s="135"/>
      <c r="L141" s="135"/>
      <c r="M141" s="135"/>
      <c r="N141" s="135"/>
      <c r="O141" s="135"/>
      <c r="P141" s="135"/>
      <c r="Q141" s="135"/>
      <c r="R141" s="135"/>
      <c r="S141" s="135"/>
      <c r="T141" s="135"/>
      <c r="U141" s="135"/>
      <c r="V141" s="83"/>
      <c r="W141" s="83"/>
      <c r="X141" s="83"/>
      <c r="Y141" s="137"/>
      <c r="Z141" s="135"/>
    </row>
    <row r="142" spans="1:26" x14ac:dyDescent="0.25">
      <c r="A142" s="135"/>
      <c r="B142" s="137"/>
      <c r="C142" s="157"/>
      <c r="D142" s="97"/>
      <c r="E142" s="158"/>
      <c r="F142" s="158"/>
      <c r="G142" s="154"/>
      <c r="H142" s="84"/>
      <c r="I142" s="135"/>
      <c r="J142" s="135"/>
      <c r="K142" s="135"/>
      <c r="L142" s="135"/>
      <c r="M142" s="135"/>
      <c r="N142" s="135"/>
      <c r="O142" s="135"/>
      <c r="P142" s="135"/>
      <c r="Q142" s="135"/>
      <c r="R142" s="135"/>
      <c r="S142" s="135"/>
      <c r="T142" s="135"/>
      <c r="U142" s="135"/>
      <c r="V142" s="83"/>
      <c r="W142" s="83"/>
      <c r="X142" s="83"/>
      <c r="Y142" s="137"/>
      <c r="Z142" s="135"/>
    </row>
    <row r="143" spans="1:26" x14ac:dyDescent="0.25">
      <c r="A143" s="135"/>
      <c r="B143" s="137"/>
      <c r="C143" s="157" t="s">
        <v>50</v>
      </c>
      <c r="D143" s="135"/>
      <c r="E143" s="83"/>
      <c r="F143" s="84"/>
      <c r="G143" s="153"/>
      <c r="H143" s="72"/>
      <c r="I143" s="135"/>
      <c r="J143" s="135"/>
      <c r="K143" s="135"/>
      <c r="L143" s="135"/>
      <c r="M143" s="135"/>
      <c r="N143" s="135"/>
      <c r="O143" s="135"/>
      <c r="P143" s="135"/>
      <c r="Q143" s="135"/>
      <c r="R143" s="135"/>
      <c r="S143" s="135"/>
      <c r="T143" s="135"/>
      <c r="U143" s="135"/>
      <c r="V143" s="83"/>
      <c r="W143" s="83"/>
      <c r="X143" s="83"/>
      <c r="Y143" s="137"/>
      <c r="Z143" s="135"/>
    </row>
    <row r="144" spans="1:26" x14ac:dyDescent="0.25">
      <c r="A144" s="135"/>
      <c r="B144" s="137">
        <v>5</v>
      </c>
      <c r="C144" s="77" t="s">
        <v>323</v>
      </c>
      <c r="D144" s="78" t="s">
        <v>324</v>
      </c>
      <c r="E144" s="117">
        <v>35</v>
      </c>
      <c r="F144" s="117">
        <v>20</v>
      </c>
      <c r="G144" s="155"/>
      <c r="H144" s="77"/>
      <c r="I144" s="135"/>
      <c r="J144" s="135"/>
      <c r="K144" s="135"/>
      <c r="L144" s="135"/>
      <c r="M144" s="135"/>
      <c r="N144" s="135"/>
      <c r="O144" s="135"/>
      <c r="P144" s="135"/>
      <c r="Q144" s="135"/>
      <c r="R144" s="135"/>
      <c r="S144" s="135"/>
      <c r="T144" s="135"/>
      <c r="U144" s="135"/>
      <c r="V144" s="83"/>
      <c r="W144" s="83"/>
      <c r="X144" s="83"/>
      <c r="Y144" s="137"/>
      <c r="Z144" s="135"/>
    </row>
    <row r="145" spans="1:26" x14ac:dyDescent="0.25">
      <c r="A145" s="135"/>
      <c r="B145" s="135"/>
      <c r="C145" s="77" t="s">
        <v>140</v>
      </c>
      <c r="D145" s="78" t="s">
        <v>176</v>
      </c>
      <c r="E145" s="117">
        <v>32</v>
      </c>
      <c r="F145" s="117">
        <v>16</v>
      </c>
      <c r="G145" s="155"/>
      <c r="H145" s="77"/>
      <c r="I145" s="135"/>
      <c r="J145" s="135"/>
      <c r="K145" s="135"/>
      <c r="L145" s="135"/>
      <c r="M145" s="135"/>
      <c r="N145" s="135"/>
      <c r="O145" s="135"/>
      <c r="P145" s="135"/>
      <c r="Q145" s="135"/>
      <c r="R145" s="135"/>
      <c r="S145" s="135"/>
      <c r="T145" s="135"/>
      <c r="U145" s="135"/>
      <c r="V145" s="83"/>
      <c r="W145" s="83"/>
      <c r="X145" s="83"/>
      <c r="Y145" s="137"/>
      <c r="Z145" s="135"/>
    </row>
    <row r="146" spans="1:26" x14ac:dyDescent="0.25">
      <c r="A146" s="135"/>
      <c r="B146" s="135"/>
      <c r="C146" s="83" t="s">
        <v>179</v>
      </c>
      <c r="D146" s="83" t="s">
        <v>329</v>
      </c>
      <c r="E146" s="158">
        <v>27</v>
      </c>
      <c r="F146" s="158">
        <v>16</v>
      </c>
      <c r="G146" s="154">
        <f>SUM(E144:E146)</f>
        <v>94</v>
      </c>
      <c r="H146" s="84">
        <f>SUM(F144:F146)</f>
        <v>52</v>
      </c>
      <c r="I146" s="135"/>
      <c r="J146" s="135"/>
      <c r="K146" s="135"/>
      <c r="L146" s="135"/>
      <c r="M146" s="135"/>
      <c r="N146" s="135"/>
      <c r="O146" s="135"/>
      <c r="P146" s="135"/>
      <c r="Q146" s="135"/>
      <c r="R146" s="135"/>
      <c r="S146" s="135"/>
      <c r="T146" s="135"/>
      <c r="U146" s="135"/>
      <c r="V146" s="83"/>
      <c r="W146" s="83"/>
      <c r="X146" s="83"/>
      <c r="Y146" s="137"/>
      <c r="Z146" s="135"/>
    </row>
    <row r="147" spans="1:26" x14ac:dyDescent="0.25">
      <c r="A147" s="78"/>
      <c r="B147" s="135"/>
      <c r="C147" s="83"/>
      <c r="D147" s="83"/>
      <c r="E147" s="158"/>
      <c r="F147" s="158"/>
      <c r="G147" s="154"/>
      <c r="H147" s="84"/>
      <c r="I147" s="135"/>
      <c r="J147" s="135"/>
      <c r="K147" s="135"/>
      <c r="L147" s="135"/>
      <c r="M147" s="135"/>
      <c r="N147" s="98"/>
      <c r="O147" s="98"/>
      <c r="P147" s="98"/>
      <c r="Q147" s="98"/>
      <c r="R147" s="98"/>
      <c r="S147" s="98"/>
      <c r="T147" s="98"/>
      <c r="U147" s="98"/>
      <c r="V147" s="85"/>
      <c r="W147" s="85"/>
      <c r="X147" s="85"/>
      <c r="Y147" s="59"/>
    </row>
    <row r="148" spans="1:26" x14ac:dyDescent="0.25">
      <c r="A148" s="78"/>
      <c r="B148" s="135"/>
      <c r="C148" s="83"/>
      <c r="D148" s="83"/>
      <c r="E148" s="158"/>
      <c r="F148" s="158"/>
      <c r="G148" s="154"/>
      <c r="H148" s="84"/>
      <c r="I148" s="135"/>
      <c r="J148" s="135"/>
      <c r="K148" s="135"/>
      <c r="L148" s="135"/>
      <c r="M148" s="135"/>
      <c r="N148" s="98"/>
      <c r="O148" s="98"/>
      <c r="P148" s="98"/>
      <c r="Q148" s="98"/>
      <c r="R148" s="98"/>
      <c r="S148" s="98"/>
      <c r="T148" s="98"/>
      <c r="U148" s="98"/>
      <c r="V148" s="85"/>
      <c r="W148" s="85"/>
      <c r="X148" s="85"/>
      <c r="Y148" s="59"/>
    </row>
    <row r="149" spans="1:26" x14ac:dyDescent="0.25">
      <c r="A149" s="78"/>
      <c r="B149" s="135"/>
      <c r="C149" s="135"/>
      <c r="D149" s="135"/>
      <c r="E149" s="135"/>
      <c r="F149" s="135"/>
      <c r="G149" s="153"/>
      <c r="H149" s="72"/>
      <c r="I149" s="135"/>
      <c r="J149" s="135"/>
      <c r="K149" s="135"/>
      <c r="L149" s="135"/>
      <c r="M149" s="135"/>
      <c r="N149" s="98"/>
      <c r="O149" s="98"/>
      <c r="P149" s="98"/>
      <c r="Q149" s="98"/>
      <c r="R149" s="98"/>
      <c r="S149" s="98"/>
      <c r="T149" s="98"/>
      <c r="U149" s="98"/>
      <c r="V149" s="85"/>
      <c r="W149" s="85"/>
      <c r="X149" s="85"/>
      <c r="Y149" s="59"/>
    </row>
    <row r="150" spans="1:26" x14ac:dyDescent="0.25">
      <c r="A150" s="78"/>
      <c r="B150" s="135"/>
      <c r="C150" s="135"/>
      <c r="D150" s="83" t="s">
        <v>354</v>
      </c>
      <c r="E150" s="135"/>
      <c r="F150" s="135"/>
      <c r="G150" s="153"/>
      <c r="H150" s="72"/>
      <c r="I150" s="135"/>
      <c r="J150" s="135"/>
      <c r="K150" s="135"/>
      <c r="L150" s="135"/>
      <c r="M150" s="135"/>
      <c r="N150" s="98"/>
      <c r="O150" s="98"/>
      <c r="P150" s="98"/>
      <c r="Q150" s="98"/>
      <c r="R150" s="98"/>
      <c r="S150" s="98"/>
      <c r="T150" s="98"/>
      <c r="U150" s="98"/>
      <c r="V150" s="85"/>
      <c r="W150" s="85"/>
      <c r="X150" s="85"/>
      <c r="Y150" s="59"/>
    </row>
    <row r="151" spans="1:26" x14ac:dyDescent="0.25">
      <c r="A151" s="78"/>
      <c r="B151" s="137"/>
      <c r="C151" s="135"/>
      <c r="D151" s="135"/>
      <c r="E151" s="135"/>
      <c r="F151" s="135"/>
      <c r="G151" s="153"/>
      <c r="H151" s="72"/>
      <c r="I151" s="135"/>
      <c r="J151" s="135"/>
      <c r="K151" s="135"/>
      <c r="L151" s="135"/>
      <c r="M151" s="135"/>
      <c r="N151" s="98"/>
      <c r="O151" s="98"/>
      <c r="P151" s="98"/>
      <c r="Q151" s="98"/>
      <c r="R151" s="98"/>
      <c r="S151" s="98"/>
      <c r="T151" s="98"/>
      <c r="U151" s="98"/>
      <c r="V151" s="85"/>
      <c r="W151" s="85"/>
      <c r="X151" s="85"/>
      <c r="Y151" s="59"/>
    </row>
    <row r="152" spans="1:26" x14ac:dyDescent="0.25">
      <c r="B152" s="137">
        <v>1</v>
      </c>
      <c r="C152" s="83" t="s">
        <v>45</v>
      </c>
      <c r="D152" s="83"/>
      <c r="E152" s="158"/>
      <c r="F152" s="160"/>
      <c r="G152" s="159"/>
      <c r="H152" s="160"/>
      <c r="I152" s="135"/>
      <c r="J152" s="135"/>
      <c r="K152" s="135"/>
      <c r="L152" s="135"/>
      <c r="M152" s="135"/>
      <c r="V152" s="83"/>
      <c r="W152" s="83"/>
      <c r="X152" s="83"/>
      <c r="Y152" s="59"/>
    </row>
    <row r="153" spans="1:26" x14ac:dyDescent="0.25">
      <c r="B153" s="135"/>
      <c r="C153" s="77" t="s">
        <v>173</v>
      </c>
      <c r="D153" s="78" t="s">
        <v>312</v>
      </c>
      <c r="E153" s="117">
        <v>48</v>
      </c>
      <c r="F153" s="117">
        <v>26</v>
      </c>
      <c r="G153" s="155"/>
      <c r="H153" s="77"/>
      <c r="I153" s="135"/>
      <c r="J153" s="135"/>
      <c r="K153" s="135"/>
      <c r="L153" s="135"/>
      <c r="M153" s="135"/>
      <c r="V153" s="83"/>
      <c r="W153" s="83"/>
      <c r="X153" s="83"/>
      <c r="Y153" s="59"/>
    </row>
    <row r="154" spans="1:26" x14ac:dyDescent="0.25">
      <c r="B154" s="135"/>
      <c r="C154" s="77" t="s">
        <v>143</v>
      </c>
      <c r="D154" s="78" t="s">
        <v>144</v>
      </c>
      <c r="E154" s="117">
        <v>41</v>
      </c>
      <c r="F154" s="117">
        <v>23</v>
      </c>
      <c r="G154" s="155">
        <f>SUBTOTAL(9,E153:E154)</f>
        <v>89</v>
      </c>
      <c r="H154" s="77">
        <f>SUBTOTAL(9,F153:F154)</f>
        <v>49</v>
      </c>
      <c r="I154" s="135"/>
      <c r="J154" s="135"/>
      <c r="K154" s="135"/>
      <c r="L154" s="135"/>
      <c r="M154" s="135"/>
      <c r="V154" s="83"/>
      <c r="W154" s="83"/>
      <c r="X154" s="83"/>
      <c r="Y154" s="59"/>
    </row>
    <row r="155" spans="1:26" x14ac:dyDescent="0.25">
      <c r="B155" s="135"/>
      <c r="C155" s="135"/>
      <c r="D155" s="135"/>
      <c r="E155" s="135"/>
      <c r="F155" s="135"/>
      <c r="G155" s="153"/>
      <c r="H155" s="72"/>
      <c r="I155" s="135"/>
      <c r="J155" s="135"/>
      <c r="K155" s="135"/>
      <c r="L155" s="135"/>
      <c r="M155" s="135"/>
      <c r="V155" s="83"/>
      <c r="W155" s="83"/>
      <c r="X155" s="83"/>
      <c r="Y155" s="59"/>
    </row>
    <row r="156" spans="1:26" x14ac:dyDescent="0.25">
      <c r="B156" s="137">
        <v>2</v>
      </c>
      <c r="C156" s="83" t="s">
        <v>47</v>
      </c>
      <c r="D156" s="83"/>
      <c r="E156" s="135"/>
      <c r="F156" s="135"/>
      <c r="G156" s="153"/>
      <c r="H156" s="72"/>
      <c r="I156" s="135"/>
      <c r="J156" s="135"/>
      <c r="K156" s="135"/>
      <c r="L156" s="135"/>
      <c r="M156" s="135"/>
      <c r="V156" s="83"/>
      <c r="W156" s="83"/>
      <c r="X156" s="83"/>
      <c r="Y156" s="59"/>
    </row>
    <row r="157" spans="1:26" x14ac:dyDescent="0.25">
      <c r="B157" s="137"/>
      <c r="C157" s="77" t="s">
        <v>165</v>
      </c>
      <c r="D157" s="78" t="s">
        <v>166</v>
      </c>
      <c r="E157" s="117">
        <v>46</v>
      </c>
      <c r="F157" s="117">
        <v>25</v>
      </c>
      <c r="G157" s="155"/>
      <c r="H157" s="84"/>
      <c r="I157" s="135"/>
      <c r="J157" s="135"/>
      <c r="K157" s="135"/>
      <c r="L157" s="135"/>
      <c r="M157" s="135"/>
      <c r="V157" s="83"/>
      <c r="W157" s="83"/>
      <c r="X157" s="83"/>
      <c r="Y157" s="59"/>
    </row>
    <row r="158" spans="1:26" x14ac:dyDescent="0.25">
      <c r="B158" s="137"/>
      <c r="C158" s="77" t="s">
        <v>316</v>
      </c>
      <c r="D158" s="78" t="s">
        <v>154</v>
      </c>
      <c r="E158" s="117">
        <v>41</v>
      </c>
      <c r="F158" s="117">
        <v>24</v>
      </c>
      <c r="G158" s="155">
        <v>87</v>
      </c>
      <c r="H158" s="84">
        <v>49</v>
      </c>
      <c r="I158" s="135"/>
      <c r="J158" s="135"/>
      <c r="K158" s="135"/>
      <c r="L158" s="135"/>
      <c r="M158" s="135"/>
      <c r="V158" s="83"/>
      <c r="W158" s="83"/>
      <c r="X158" s="83"/>
      <c r="Y158" s="59"/>
    </row>
    <row r="159" spans="1:26" x14ac:dyDescent="0.25">
      <c r="B159" s="137"/>
      <c r="C159" s="135"/>
      <c r="D159" s="135"/>
      <c r="E159" s="83"/>
      <c r="F159" s="84"/>
      <c r="G159" s="153"/>
      <c r="H159" s="72"/>
      <c r="I159" s="135"/>
      <c r="J159" s="135"/>
      <c r="K159" s="135"/>
      <c r="L159" s="135"/>
      <c r="M159" s="135"/>
      <c r="V159" s="83"/>
      <c r="W159" s="83"/>
      <c r="X159" s="83"/>
      <c r="Y159" s="59"/>
    </row>
    <row r="160" spans="1:26" x14ac:dyDescent="0.25">
      <c r="B160" s="137">
        <v>3</v>
      </c>
      <c r="C160" s="83" t="s">
        <v>64</v>
      </c>
      <c r="D160" s="83"/>
      <c r="E160" s="83"/>
      <c r="F160" s="84"/>
      <c r="G160" s="154"/>
      <c r="H160" s="84"/>
      <c r="I160" s="135"/>
      <c r="J160" s="135"/>
      <c r="K160" s="135"/>
      <c r="L160" s="135"/>
      <c r="M160" s="135"/>
      <c r="V160" s="83"/>
      <c r="W160" s="83"/>
      <c r="X160" s="83"/>
      <c r="Y160" s="59"/>
    </row>
    <row r="161" spans="2:25" x14ac:dyDescent="0.25">
      <c r="B161" s="137"/>
      <c r="C161" s="83" t="s">
        <v>167</v>
      </c>
      <c r="D161" s="97" t="s">
        <v>169</v>
      </c>
      <c r="E161" s="158">
        <v>42</v>
      </c>
      <c r="F161" s="158">
        <v>25</v>
      </c>
      <c r="G161" s="154"/>
      <c r="H161" s="84"/>
      <c r="I161" s="135"/>
      <c r="J161" s="135"/>
      <c r="K161" s="135"/>
      <c r="L161" s="135"/>
      <c r="M161" s="135"/>
      <c r="V161" s="83"/>
      <c r="W161" s="83"/>
      <c r="X161" s="83"/>
      <c r="Y161" s="59"/>
    </row>
    <row r="162" spans="2:25" x14ac:dyDescent="0.25">
      <c r="B162" s="137"/>
      <c r="C162" s="77" t="s">
        <v>138</v>
      </c>
      <c r="D162" s="78" t="s">
        <v>139</v>
      </c>
      <c r="E162" s="158">
        <v>31</v>
      </c>
      <c r="F162" s="158">
        <v>19</v>
      </c>
      <c r="G162" s="154">
        <f>SUM(E161:E162)</f>
        <v>73</v>
      </c>
      <c r="H162" s="84">
        <f>SUM(F161:F162)</f>
        <v>44</v>
      </c>
      <c r="I162" s="135"/>
      <c r="J162" s="135"/>
      <c r="K162" s="135"/>
      <c r="L162" s="135"/>
      <c r="M162" s="135"/>
      <c r="V162" s="83"/>
      <c r="W162" s="83"/>
      <c r="X162" s="83"/>
      <c r="Y162" s="59"/>
    </row>
    <row r="163" spans="2:25" x14ac:dyDescent="0.25">
      <c r="B163" s="137"/>
      <c r="C163" s="135"/>
      <c r="D163" s="135"/>
      <c r="E163" s="135"/>
      <c r="F163" s="135"/>
      <c r="G163" s="153"/>
      <c r="H163" s="72"/>
      <c r="I163" s="135"/>
      <c r="J163" s="135"/>
      <c r="K163" s="135"/>
      <c r="L163" s="135"/>
      <c r="M163" s="135"/>
      <c r="V163" s="83"/>
      <c r="W163" s="83"/>
      <c r="X163" s="83"/>
      <c r="Y163" s="59"/>
    </row>
    <row r="164" spans="2:25" x14ac:dyDescent="0.25">
      <c r="B164" s="137">
        <v>4</v>
      </c>
      <c r="C164" s="83" t="s">
        <v>68</v>
      </c>
      <c r="D164" s="83"/>
      <c r="E164" s="135"/>
      <c r="F164" s="72"/>
      <c r="G164" s="153"/>
      <c r="H164" s="72"/>
      <c r="I164" s="135"/>
      <c r="J164" s="135"/>
      <c r="K164" s="135"/>
      <c r="L164" s="135"/>
      <c r="M164" s="135"/>
      <c r="V164" s="83"/>
      <c r="W164" s="83"/>
      <c r="X164" s="83"/>
      <c r="Y164" s="59"/>
    </row>
    <row r="165" spans="2:25" x14ac:dyDescent="0.25">
      <c r="B165" s="137"/>
      <c r="C165" s="77" t="s">
        <v>157</v>
      </c>
      <c r="D165" s="78" t="s">
        <v>176</v>
      </c>
      <c r="E165" s="70">
        <v>38</v>
      </c>
      <c r="F165" s="70">
        <v>20</v>
      </c>
      <c r="G165" s="154"/>
      <c r="H165" s="84"/>
      <c r="I165" s="135"/>
      <c r="J165" s="135"/>
      <c r="K165" s="135"/>
      <c r="L165" s="135"/>
      <c r="M165" s="135"/>
      <c r="V165" s="83"/>
      <c r="W165" s="83"/>
      <c r="X165" s="83"/>
      <c r="Y165" s="59"/>
    </row>
    <row r="166" spans="2:25" x14ac:dyDescent="0.25">
      <c r="B166" s="137"/>
      <c r="C166" s="77" t="s">
        <v>177</v>
      </c>
      <c r="D166" s="78" t="s">
        <v>142</v>
      </c>
      <c r="E166" s="70">
        <v>35</v>
      </c>
      <c r="F166" s="70">
        <v>24</v>
      </c>
      <c r="G166" s="154">
        <f>SUBTOTAL(9,E165:E166)</f>
        <v>73</v>
      </c>
      <c r="H166" s="84">
        <f>SUBTOTAL(9,F165:F166)</f>
        <v>44</v>
      </c>
      <c r="I166" s="135"/>
      <c r="J166" s="135"/>
      <c r="K166" s="135"/>
      <c r="L166" s="135"/>
      <c r="M166" s="135"/>
      <c r="V166" s="83"/>
      <c r="W166" s="83"/>
      <c r="X166" s="83"/>
      <c r="Y166" s="59"/>
    </row>
    <row r="167" spans="2:25" x14ac:dyDescent="0.25">
      <c r="B167" s="137"/>
      <c r="C167" s="135"/>
      <c r="D167" s="135"/>
      <c r="E167" s="135"/>
      <c r="F167" s="135"/>
      <c r="G167" s="153"/>
      <c r="H167" s="72"/>
      <c r="I167" s="135"/>
      <c r="J167" s="135"/>
      <c r="K167" s="135"/>
      <c r="L167" s="135"/>
      <c r="M167" s="135"/>
      <c r="V167" s="83"/>
      <c r="W167" s="83"/>
      <c r="X167" s="83"/>
      <c r="Y167" s="59"/>
    </row>
    <row r="168" spans="2:25" x14ac:dyDescent="0.25">
      <c r="B168" s="137">
        <v>5</v>
      </c>
      <c r="C168" s="83" t="s">
        <v>50</v>
      </c>
      <c r="D168" s="83"/>
      <c r="E168" s="158"/>
      <c r="F168" s="160"/>
      <c r="G168" s="159"/>
      <c r="H168" s="160"/>
      <c r="I168" s="158"/>
      <c r="J168" s="135"/>
      <c r="K168" s="135"/>
      <c r="L168" s="135"/>
      <c r="M168" s="135"/>
      <c r="V168" s="83"/>
      <c r="W168" s="83"/>
      <c r="X168" s="83"/>
      <c r="Y168" s="59"/>
    </row>
    <row r="169" spans="2:25" x14ac:dyDescent="0.25">
      <c r="B169" s="137"/>
      <c r="C169" s="77" t="s">
        <v>140</v>
      </c>
      <c r="D169" s="78" t="s">
        <v>176</v>
      </c>
      <c r="E169" s="117">
        <v>34</v>
      </c>
      <c r="F169" s="117">
        <v>19</v>
      </c>
      <c r="G169" s="155">
        <v>34</v>
      </c>
      <c r="H169" s="77">
        <v>19</v>
      </c>
      <c r="I169" s="158"/>
      <c r="J169" s="135"/>
      <c r="K169" s="135"/>
      <c r="L169" s="135"/>
      <c r="M169" s="135"/>
      <c r="V169" s="83"/>
      <c r="W169" s="83"/>
      <c r="X169" s="83"/>
      <c r="Y169" s="59"/>
    </row>
    <row r="170" spans="2:25" x14ac:dyDescent="0.25">
      <c r="B170" s="137"/>
      <c r="C170" s="135"/>
      <c r="D170" s="135"/>
      <c r="E170" s="117"/>
      <c r="F170" s="117"/>
      <c r="G170" s="155"/>
      <c r="H170" s="161"/>
      <c r="I170" s="135"/>
      <c r="J170" s="135"/>
      <c r="K170" s="135"/>
      <c r="L170" s="135"/>
      <c r="M170" s="135"/>
      <c r="V170" s="83"/>
      <c r="W170" s="83"/>
      <c r="X170" s="83"/>
      <c r="Y170" s="59"/>
    </row>
    <row r="171" spans="2:25" x14ac:dyDescent="0.25">
      <c r="B171" s="137"/>
      <c r="C171" s="135"/>
      <c r="D171" s="135"/>
      <c r="E171" s="135"/>
      <c r="F171" s="135"/>
      <c r="G171" s="153"/>
      <c r="H171" s="72"/>
      <c r="I171" s="135"/>
      <c r="J171" s="135"/>
      <c r="K171" s="135"/>
      <c r="L171" s="135"/>
      <c r="M171" s="135"/>
      <c r="V171" s="83"/>
      <c r="W171" s="83"/>
      <c r="X171" s="83"/>
      <c r="Y171" s="59"/>
    </row>
    <row r="172" spans="2:25" x14ac:dyDescent="0.25">
      <c r="B172" s="135"/>
      <c r="C172" s="135"/>
      <c r="D172" s="83" t="s">
        <v>355</v>
      </c>
      <c r="E172" s="135"/>
      <c r="F172" s="135"/>
      <c r="G172" s="153"/>
      <c r="H172" s="72"/>
      <c r="I172" s="135"/>
      <c r="J172" s="135"/>
      <c r="K172" s="135"/>
      <c r="L172" s="135"/>
      <c r="M172" s="135"/>
      <c r="V172" s="83"/>
      <c r="W172" s="83"/>
      <c r="X172" s="83"/>
      <c r="Y172" s="59"/>
    </row>
    <row r="173" spans="2:25" x14ac:dyDescent="0.25">
      <c r="B173" s="137"/>
      <c r="C173" s="135"/>
      <c r="D173" s="135"/>
      <c r="E173" s="135"/>
      <c r="F173" s="135"/>
      <c r="G173" s="153"/>
      <c r="H173" s="72"/>
      <c r="I173" s="135"/>
      <c r="J173" s="135"/>
      <c r="K173" s="135"/>
      <c r="L173" s="135"/>
      <c r="M173" s="135"/>
      <c r="V173" s="83"/>
      <c r="W173" s="83"/>
      <c r="X173" s="83"/>
      <c r="Y173" s="59"/>
    </row>
    <row r="174" spans="2:25" x14ac:dyDescent="0.25">
      <c r="B174" s="137">
        <v>1</v>
      </c>
      <c r="C174" s="83" t="s">
        <v>45</v>
      </c>
      <c r="D174" s="83"/>
      <c r="E174" s="158"/>
      <c r="F174" s="160"/>
      <c r="G174" s="159"/>
      <c r="H174" s="160"/>
      <c r="I174" s="135"/>
      <c r="J174" s="135"/>
      <c r="K174" s="135"/>
      <c r="L174" s="135"/>
      <c r="M174" s="135"/>
      <c r="V174" s="83"/>
      <c r="W174" s="83"/>
      <c r="X174" s="83"/>
      <c r="Y174" s="59"/>
    </row>
    <row r="175" spans="2:25" x14ac:dyDescent="0.25">
      <c r="B175" s="135"/>
      <c r="C175" s="77" t="s">
        <v>338</v>
      </c>
      <c r="D175" s="78" t="s">
        <v>339</v>
      </c>
      <c r="E175" s="117">
        <v>46</v>
      </c>
      <c r="F175" s="117">
        <v>26</v>
      </c>
      <c r="G175" s="155"/>
      <c r="H175" s="77"/>
      <c r="I175" s="135"/>
      <c r="J175" s="135"/>
      <c r="K175" s="135"/>
      <c r="L175" s="135"/>
      <c r="M175" s="135"/>
      <c r="V175" s="83"/>
      <c r="W175" s="83"/>
      <c r="X175" s="83"/>
      <c r="Y175" s="59"/>
    </row>
    <row r="176" spans="2:25" x14ac:dyDescent="0.25">
      <c r="B176" s="135"/>
      <c r="C176" s="77" t="s">
        <v>186</v>
      </c>
      <c r="D176" s="78" t="s">
        <v>187</v>
      </c>
      <c r="E176" s="117">
        <v>37</v>
      </c>
      <c r="F176" s="117">
        <v>21</v>
      </c>
      <c r="G176" s="155">
        <f>SUM(E175:E176)</f>
        <v>83</v>
      </c>
      <c r="H176" s="77">
        <f>SUM(F175:F176)</f>
        <v>47</v>
      </c>
      <c r="I176" s="135"/>
      <c r="J176" s="135"/>
      <c r="K176" s="135"/>
      <c r="L176" s="135"/>
      <c r="M176" s="135"/>
      <c r="V176" s="83"/>
      <c r="W176" s="83"/>
      <c r="X176" s="83"/>
      <c r="Y176" s="59"/>
    </row>
    <row r="177" spans="2:25" x14ac:dyDescent="0.25">
      <c r="B177" s="137"/>
      <c r="C177" s="135"/>
      <c r="D177" s="135"/>
      <c r="E177" s="83"/>
      <c r="F177" s="84"/>
      <c r="G177" s="153"/>
      <c r="H177" s="72"/>
      <c r="I177" s="135"/>
      <c r="J177" s="135"/>
      <c r="K177" s="135"/>
      <c r="L177" s="135"/>
      <c r="M177" s="135"/>
      <c r="V177" s="83"/>
      <c r="W177" s="83"/>
      <c r="X177" s="83"/>
      <c r="Y177" s="59"/>
    </row>
    <row r="178" spans="2:25" x14ac:dyDescent="0.25">
      <c r="B178" s="137">
        <v>2</v>
      </c>
      <c r="C178" s="83" t="s">
        <v>64</v>
      </c>
      <c r="D178" s="83"/>
      <c r="E178" s="83"/>
      <c r="F178" s="84"/>
      <c r="G178" s="154"/>
      <c r="H178" s="84"/>
      <c r="I178" s="135"/>
      <c r="J178" s="135"/>
      <c r="K178" s="135"/>
      <c r="L178" s="135"/>
      <c r="M178" s="135"/>
    </row>
    <row r="179" spans="2:25" x14ac:dyDescent="0.25">
      <c r="B179" s="137"/>
      <c r="C179" s="83" t="s">
        <v>190</v>
      </c>
      <c r="D179" s="83" t="s">
        <v>154</v>
      </c>
      <c r="E179" s="158">
        <v>43</v>
      </c>
      <c r="F179" s="158">
        <v>25</v>
      </c>
      <c r="G179" s="154"/>
      <c r="H179" s="84"/>
      <c r="I179" s="135"/>
      <c r="J179" s="135"/>
      <c r="K179" s="135"/>
      <c r="L179" s="135"/>
      <c r="M179" s="135"/>
    </row>
    <row r="180" spans="2:25" x14ac:dyDescent="0.25">
      <c r="B180" s="137"/>
      <c r="C180" s="77" t="s">
        <v>340</v>
      </c>
      <c r="D180" s="78" t="s">
        <v>341</v>
      </c>
      <c r="E180" s="158">
        <v>16</v>
      </c>
      <c r="F180" s="158">
        <v>11</v>
      </c>
      <c r="G180" s="154">
        <f>SUM(E179:E180)</f>
        <v>59</v>
      </c>
      <c r="H180" s="84">
        <f>SUM(F179:F180)</f>
        <v>36</v>
      </c>
      <c r="I180" s="135"/>
      <c r="J180" s="135"/>
      <c r="K180" s="135"/>
      <c r="L180" s="135"/>
      <c r="M180" s="135"/>
    </row>
    <row r="181" spans="2:25" x14ac:dyDescent="0.25">
      <c r="B181" s="137"/>
      <c r="C181" s="135"/>
      <c r="D181" s="135"/>
      <c r="E181" s="135"/>
      <c r="F181" s="135"/>
      <c r="G181" s="153"/>
      <c r="H181" s="72"/>
      <c r="I181" s="135"/>
      <c r="J181" s="135"/>
      <c r="K181" s="135"/>
      <c r="L181" s="135"/>
      <c r="M181" s="135"/>
    </row>
    <row r="182" spans="2:25" x14ac:dyDescent="0.25">
      <c r="B182" s="137">
        <v>3</v>
      </c>
      <c r="C182" s="83" t="s">
        <v>14</v>
      </c>
      <c r="D182" s="135"/>
      <c r="E182" s="135"/>
      <c r="F182" s="72"/>
      <c r="G182" s="153"/>
      <c r="H182" s="72"/>
      <c r="I182" s="135"/>
      <c r="J182" s="135"/>
      <c r="K182" s="135"/>
      <c r="L182" s="135"/>
      <c r="M182" s="135"/>
    </row>
    <row r="183" spans="2:25" x14ac:dyDescent="0.25">
      <c r="B183" s="137"/>
      <c r="C183" s="83" t="s">
        <v>342</v>
      </c>
      <c r="D183" s="83" t="s">
        <v>343</v>
      </c>
      <c r="E183" s="70">
        <v>20</v>
      </c>
      <c r="F183" s="70">
        <v>14</v>
      </c>
      <c r="G183" s="154"/>
      <c r="H183" s="84"/>
      <c r="I183" s="135"/>
      <c r="J183" s="135"/>
      <c r="K183" s="135"/>
      <c r="L183" s="135"/>
      <c r="M183" s="135"/>
    </row>
    <row r="184" spans="2:25" x14ac:dyDescent="0.25">
      <c r="B184" s="137"/>
      <c r="C184" s="77" t="s">
        <v>344</v>
      </c>
      <c r="D184" s="78" t="s">
        <v>184</v>
      </c>
      <c r="E184" s="65">
        <v>17</v>
      </c>
      <c r="F184" s="65">
        <v>9</v>
      </c>
      <c r="G184" s="154">
        <f>SUM(E183:E184)</f>
        <v>37</v>
      </c>
      <c r="H184" s="84">
        <f>SUM(F183:F184)</f>
        <v>23</v>
      </c>
      <c r="I184" s="135"/>
      <c r="J184" s="135"/>
      <c r="K184" s="135"/>
      <c r="L184" s="135"/>
      <c r="M184" s="135"/>
    </row>
    <row r="185" spans="2:25" x14ac:dyDescent="0.25">
      <c r="B185" s="137"/>
      <c r="C185" s="135"/>
      <c r="D185" s="135"/>
      <c r="E185" s="135"/>
      <c r="F185" s="135"/>
      <c r="G185" s="153"/>
      <c r="H185" s="72"/>
      <c r="I185" s="135"/>
      <c r="J185" s="135"/>
      <c r="K185" s="135"/>
      <c r="L185" s="135"/>
      <c r="M185" s="135"/>
    </row>
    <row r="186" spans="2:25" x14ac:dyDescent="0.25">
      <c r="B186" s="137"/>
      <c r="C186" s="83"/>
      <c r="D186" s="83"/>
      <c r="E186" s="158"/>
      <c r="F186" s="160"/>
      <c r="G186" s="159"/>
      <c r="H186" s="160"/>
      <c r="I186" s="158"/>
      <c r="J186" s="135"/>
      <c r="K186" s="135"/>
      <c r="L186" s="135"/>
      <c r="M186" s="135"/>
    </row>
    <row r="187" spans="2:25" x14ac:dyDescent="0.25">
      <c r="B187" s="137"/>
      <c r="C187" s="77"/>
      <c r="D187" s="78"/>
      <c r="E187" s="117"/>
      <c r="F187" s="117"/>
      <c r="G187" s="155"/>
      <c r="H187" s="77"/>
      <c r="I187" s="158"/>
      <c r="J187" s="135"/>
      <c r="K187" s="135"/>
      <c r="L187" s="135"/>
      <c r="M187" s="135"/>
    </row>
    <row r="188" spans="2:25" x14ac:dyDescent="0.25">
      <c r="B188" s="137"/>
      <c r="C188" s="161"/>
      <c r="D188" s="162"/>
      <c r="E188" s="163"/>
      <c r="F188" s="163"/>
      <c r="G188" s="164"/>
      <c r="H188" s="161"/>
      <c r="I188" s="135"/>
      <c r="J188" s="135"/>
      <c r="K188" s="135"/>
      <c r="L188" s="135"/>
      <c r="M188" s="135"/>
    </row>
  </sheetData>
  <mergeCells count="9">
    <mergeCell ref="E1:Y1"/>
    <mergeCell ref="F2:G2"/>
    <mergeCell ref="H2:I2"/>
    <mergeCell ref="J2:K2"/>
    <mergeCell ref="L2:M2"/>
    <mergeCell ref="N2:O2"/>
    <mergeCell ref="P2:Q2"/>
    <mergeCell ref="R2:S2"/>
    <mergeCell ref="T2:U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workbookViewId="0">
      <selection activeCell="U11" sqref="U11"/>
    </sheetView>
  </sheetViews>
  <sheetFormatPr defaultRowHeight="15" x14ac:dyDescent="0.25"/>
  <cols>
    <col min="1" max="1" width="10.5703125" customWidth="1"/>
    <col min="2" max="2" width="5.28515625" customWidth="1"/>
    <col min="3" max="5" width="5.140625" customWidth="1"/>
    <col min="6" max="6" width="5" customWidth="1"/>
    <col min="7" max="9" width="5.140625" customWidth="1"/>
    <col min="10" max="10" width="5.42578125" customWidth="1"/>
    <col min="11" max="14" width="5.140625" customWidth="1"/>
    <col min="15" max="15" width="5" customWidth="1"/>
    <col min="16" max="16" width="4.7109375" customWidth="1"/>
  </cols>
  <sheetData>
    <row r="1" spans="1:16" ht="18" x14ac:dyDescent="0.25">
      <c r="A1" s="50" t="s">
        <v>546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356" t="s">
        <v>4</v>
      </c>
      <c r="P1" s="49"/>
    </row>
    <row r="2" spans="1:16" x14ac:dyDescent="0.25">
      <c r="A2" s="48" t="s">
        <v>99</v>
      </c>
      <c r="B2" s="48"/>
      <c r="C2" s="355" t="s">
        <v>1</v>
      </c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6"/>
      <c r="P2" s="360" t="s">
        <v>100</v>
      </c>
    </row>
    <row r="3" spans="1:16" ht="15.75" thickBot="1" x14ac:dyDescent="0.3">
      <c r="A3" s="51" t="s">
        <v>3</v>
      </c>
      <c r="B3" s="51"/>
      <c r="C3" s="60" t="s">
        <v>547</v>
      </c>
      <c r="D3" s="60"/>
      <c r="E3" s="359" t="s">
        <v>16</v>
      </c>
      <c r="F3" s="359"/>
      <c r="G3" s="358" t="s">
        <v>14</v>
      </c>
      <c r="H3" s="358"/>
      <c r="I3" s="358" t="s">
        <v>20</v>
      </c>
      <c r="J3" s="358"/>
      <c r="K3" s="359" t="s">
        <v>13</v>
      </c>
      <c r="L3" s="359"/>
      <c r="M3" s="124" t="s">
        <v>15</v>
      </c>
      <c r="N3" s="125"/>
      <c r="O3" s="357"/>
      <c r="P3" s="361"/>
    </row>
    <row r="4" spans="1:16" s="135" customFormat="1" ht="15.75" thickTop="1" x14ac:dyDescent="0.25">
      <c r="A4" s="44" t="s">
        <v>15</v>
      </c>
      <c r="B4" s="44"/>
      <c r="C4" s="355">
        <v>34</v>
      </c>
      <c r="D4" s="355"/>
      <c r="E4" s="355">
        <v>14</v>
      </c>
      <c r="F4" s="355"/>
      <c r="G4" s="355">
        <v>22</v>
      </c>
      <c r="H4" s="355"/>
      <c r="I4" s="355">
        <v>17</v>
      </c>
      <c r="J4" s="355"/>
      <c r="K4" s="355">
        <v>27</v>
      </c>
      <c r="L4" s="355"/>
      <c r="M4" s="355">
        <v>0</v>
      </c>
      <c r="N4" s="355"/>
      <c r="O4" s="173">
        <f>SUM(C4:N4)</f>
        <v>114</v>
      </c>
      <c r="P4" s="47">
        <f>AVERAGE(C4:N4)</f>
        <v>19</v>
      </c>
    </row>
    <row r="5" spans="1:16" s="135" customFormat="1" x14ac:dyDescent="0.25">
      <c r="A5" s="44" t="s">
        <v>20</v>
      </c>
      <c r="B5" s="44"/>
      <c r="C5" s="355">
        <v>6</v>
      </c>
      <c r="D5" s="355"/>
      <c r="E5" s="355">
        <v>3</v>
      </c>
      <c r="F5" s="355"/>
      <c r="G5" s="355">
        <v>8</v>
      </c>
      <c r="H5" s="355"/>
      <c r="I5" s="355">
        <v>13</v>
      </c>
      <c r="J5" s="355"/>
      <c r="K5" s="355">
        <v>0</v>
      </c>
      <c r="L5" s="355"/>
      <c r="M5" s="355">
        <v>0</v>
      </c>
      <c r="N5" s="355"/>
      <c r="O5" s="173">
        <f t="shared" ref="O5:O8" si="0">SUM(C5:N5)</f>
        <v>30</v>
      </c>
      <c r="P5" s="47">
        <f t="shared" ref="P5:P9" si="1">AVERAGE(C5:N5)</f>
        <v>5</v>
      </c>
    </row>
    <row r="6" spans="1:16" s="135" customFormat="1" x14ac:dyDescent="0.25">
      <c r="A6" s="44" t="s">
        <v>14</v>
      </c>
      <c r="B6" s="44"/>
      <c r="C6" s="355">
        <v>16</v>
      </c>
      <c r="D6" s="355"/>
      <c r="E6" s="355">
        <v>13</v>
      </c>
      <c r="F6" s="355"/>
      <c r="G6" s="355">
        <v>29</v>
      </c>
      <c r="H6" s="355"/>
      <c r="I6" s="355">
        <v>22</v>
      </c>
      <c r="J6" s="355"/>
      <c r="K6" s="355">
        <v>22</v>
      </c>
      <c r="L6" s="355"/>
      <c r="M6" s="355">
        <v>0</v>
      </c>
      <c r="N6" s="355"/>
      <c r="O6" s="173">
        <f t="shared" si="0"/>
        <v>102</v>
      </c>
      <c r="P6" s="47">
        <f t="shared" si="1"/>
        <v>17</v>
      </c>
    </row>
    <row r="7" spans="1:16" s="135" customFormat="1" x14ac:dyDescent="0.25">
      <c r="A7" s="48" t="s">
        <v>13</v>
      </c>
      <c r="B7" s="48"/>
      <c r="C7" s="355">
        <v>12</v>
      </c>
      <c r="D7" s="355"/>
      <c r="E7" s="355">
        <v>16</v>
      </c>
      <c r="F7" s="355"/>
      <c r="G7" s="355">
        <v>13</v>
      </c>
      <c r="H7" s="355"/>
      <c r="I7" s="355">
        <v>9</v>
      </c>
      <c r="J7" s="355"/>
      <c r="K7" s="355">
        <v>23</v>
      </c>
      <c r="L7" s="355"/>
      <c r="M7" s="355">
        <v>0</v>
      </c>
      <c r="N7" s="355"/>
      <c r="O7" s="179">
        <f t="shared" si="0"/>
        <v>73</v>
      </c>
      <c r="P7" s="180">
        <f t="shared" si="1"/>
        <v>12.166666666666666</v>
      </c>
    </row>
    <row r="8" spans="1:16" ht="15.75" thickBot="1" x14ac:dyDescent="0.3">
      <c r="A8" s="121" t="s">
        <v>16</v>
      </c>
      <c r="B8" s="121"/>
      <c r="C8" s="365">
        <v>31</v>
      </c>
      <c r="D8" s="365"/>
      <c r="E8" s="365">
        <v>32</v>
      </c>
      <c r="F8" s="365"/>
      <c r="G8" s="365">
        <v>26</v>
      </c>
      <c r="H8" s="365"/>
      <c r="I8" s="365">
        <v>17</v>
      </c>
      <c r="J8" s="365"/>
      <c r="K8" s="365">
        <v>29</v>
      </c>
      <c r="L8" s="365"/>
      <c r="M8" s="365">
        <v>0</v>
      </c>
      <c r="N8" s="365"/>
      <c r="O8" s="122">
        <f t="shared" si="0"/>
        <v>135</v>
      </c>
      <c r="P8" s="123">
        <f t="shared" si="1"/>
        <v>22.5</v>
      </c>
    </row>
    <row r="9" spans="1:16" x14ac:dyDescent="0.25">
      <c r="A9" s="45" t="s">
        <v>101</v>
      </c>
      <c r="B9" s="45"/>
      <c r="C9" s="366">
        <f>SUM(C4:D8)</f>
        <v>99</v>
      </c>
      <c r="D9" s="366"/>
      <c r="E9" s="363">
        <f t="shared" ref="E9" si="2">SUM(E4:F8)</f>
        <v>78</v>
      </c>
      <c r="F9" s="363"/>
      <c r="G9" s="363">
        <f t="shared" ref="G9" si="3">SUM(G4:H8)</f>
        <v>98</v>
      </c>
      <c r="H9" s="363"/>
      <c r="I9" s="363">
        <f t="shared" ref="I9" si="4">SUM(I4:J8)</f>
        <v>78</v>
      </c>
      <c r="J9" s="363"/>
      <c r="K9" s="363">
        <f t="shared" ref="K9" si="5">SUM(K4:L8)</f>
        <v>101</v>
      </c>
      <c r="L9" s="363"/>
      <c r="M9" s="363">
        <f t="shared" ref="M9" si="6">SUM(M4:N8)</f>
        <v>0</v>
      </c>
      <c r="N9" s="363"/>
      <c r="O9" s="173">
        <f>SUM(C9:N9)</f>
        <v>454</v>
      </c>
      <c r="P9" s="47">
        <f t="shared" si="1"/>
        <v>75.666666666666671</v>
      </c>
    </row>
    <row r="12" spans="1:16" ht="18" x14ac:dyDescent="0.25">
      <c r="A12" s="50" t="s">
        <v>265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356" t="s">
        <v>4</v>
      </c>
      <c r="P12" s="49"/>
    </row>
    <row r="13" spans="1:16" x14ac:dyDescent="0.25">
      <c r="A13" s="48" t="s">
        <v>99</v>
      </c>
      <c r="B13" s="48"/>
      <c r="C13" s="355" t="s">
        <v>1</v>
      </c>
      <c r="D13" s="355"/>
      <c r="E13" s="355"/>
      <c r="F13" s="355"/>
      <c r="G13" s="355"/>
      <c r="H13" s="355"/>
      <c r="I13" s="355"/>
      <c r="J13" s="355"/>
      <c r="K13" s="355"/>
      <c r="L13" s="355"/>
      <c r="M13" s="355"/>
      <c r="N13" s="355"/>
      <c r="O13" s="356"/>
      <c r="P13" s="360" t="s">
        <v>100</v>
      </c>
    </row>
    <row r="14" spans="1:16" s="135" customFormat="1" ht="15.75" thickBot="1" x14ac:dyDescent="0.3">
      <c r="A14" s="51" t="s">
        <v>3</v>
      </c>
      <c r="B14" s="51"/>
      <c r="C14" s="359" t="s">
        <v>16</v>
      </c>
      <c r="D14" s="359"/>
      <c r="E14" s="358" t="s">
        <v>14</v>
      </c>
      <c r="F14" s="358"/>
      <c r="G14" s="60" t="s">
        <v>20</v>
      </c>
      <c r="H14" s="60"/>
      <c r="I14" s="359" t="s">
        <v>13</v>
      </c>
      <c r="J14" s="359"/>
      <c r="K14" s="124" t="s">
        <v>15</v>
      </c>
      <c r="L14" s="125"/>
      <c r="M14" s="367" t="s">
        <v>16</v>
      </c>
      <c r="N14" s="359"/>
      <c r="O14" s="357"/>
      <c r="P14" s="361"/>
    </row>
    <row r="15" spans="1:16" s="135" customFormat="1" ht="15.75" thickTop="1" x14ac:dyDescent="0.25">
      <c r="A15" s="44" t="s">
        <v>15</v>
      </c>
      <c r="B15" s="44"/>
      <c r="C15" s="355">
        <v>17</v>
      </c>
      <c r="D15" s="355"/>
      <c r="E15" s="355">
        <v>28</v>
      </c>
      <c r="F15" s="355"/>
      <c r="G15" s="355">
        <v>25</v>
      </c>
      <c r="H15" s="355"/>
      <c r="I15" s="355">
        <v>24</v>
      </c>
      <c r="J15" s="355"/>
      <c r="K15" s="355">
        <v>30</v>
      </c>
      <c r="L15" s="355"/>
      <c r="M15" s="355">
        <v>31</v>
      </c>
      <c r="N15" s="355"/>
      <c r="O15" s="46">
        <f>SUM(C15:N15)</f>
        <v>155</v>
      </c>
      <c r="P15" s="47">
        <f>AVERAGE(C15:N15)</f>
        <v>25.833333333333332</v>
      </c>
    </row>
    <row r="16" spans="1:16" s="135" customFormat="1" x14ac:dyDescent="0.25">
      <c r="A16" s="44" t="s">
        <v>20</v>
      </c>
      <c r="B16" s="44"/>
      <c r="C16" s="364">
        <v>5</v>
      </c>
      <c r="D16" s="364"/>
      <c r="E16" s="355">
        <v>8</v>
      </c>
      <c r="F16" s="355"/>
      <c r="G16" s="355">
        <v>8</v>
      </c>
      <c r="H16" s="355"/>
      <c r="I16" s="355">
        <v>10</v>
      </c>
      <c r="J16" s="355"/>
      <c r="K16" s="355">
        <v>6</v>
      </c>
      <c r="L16" s="355"/>
      <c r="M16" s="355">
        <v>3</v>
      </c>
      <c r="N16" s="355"/>
      <c r="O16" s="46">
        <f t="shared" ref="O16:O19" si="7">SUM(C16:N16)</f>
        <v>40</v>
      </c>
      <c r="P16" s="47">
        <f t="shared" ref="P16:P20" si="8">AVERAGE(C16:N16)</f>
        <v>6.666666666666667</v>
      </c>
    </row>
    <row r="17" spans="1:16" s="135" customFormat="1" x14ac:dyDescent="0.25">
      <c r="A17" s="44" t="s">
        <v>14</v>
      </c>
      <c r="B17" s="44"/>
      <c r="C17" s="364">
        <v>15</v>
      </c>
      <c r="D17" s="364"/>
      <c r="E17" s="355">
        <v>29</v>
      </c>
      <c r="F17" s="355"/>
      <c r="G17" s="355">
        <v>19</v>
      </c>
      <c r="H17" s="355"/>
      <c r="I17" s="355">
        <v>19</v>
      </c>
      <c r="J17" s="355"/>
      <c r="K17" s="355">
        <v>20</v>
      </c>
      <c r="L17" s="355"/>
      <c r="M17" s="355">
        <v>16</v>
      </c>
      <c r="N17" s="355"/>
      <c r="O17" s="46">
        <f t="shared" si="7"/>
        <v>118</v>
      </c>
      <c r="P17" s="47">
        <f t="shared" si="8"/>
        <v>19.666666666666668</v>
      </c>
    </row>
    <row r="18" spans="1:16" s="135" customFormat="1" x14ac:dyDescent="0.25">
      <c r="A18" s="44" t="s">
        <v>13</v>
      </c>
      <c r="B18" s="44"/>
      <c r="C18" s="364">
        <v>8</v>
      </c>
      <c r="D18" s="364"/>
      <c r="E18" s="355">
        <v>11</v>
      </c>
      <c r="F18" s="355"/>
      <c r="G18" s="355">
        <v>7</v>
      </c>
      <c r="H18" s="355"/>
      <c r="I18" s="355">
        <v>19</v>
      </c>
      <c r="J18" s="355"/>
      <c r="K18" s="355">
        <v>11</v>
      </c>
      <c r="L18" s="355"/>
      <c r="M18" s="355">
        <v>8</v>
      </c>
      <c r="N18" s="355"/>
      <c r="O18" s="46">
        <f t="shared" si="7"/>
        <v>64</v>
      </c>
      <c r="P18" s="47">
        <f t="shared" si="8"/>
        <v>10.666666666666666</v>
      </c>
    </row>
    <row r="19" spans="1:16" s="135" customFormat="1" ht="15.75" thickBot="1" x14ac:dyDescent="0.3">
      <c r="A19" s="121" t="s">
        <v>16</v>
      </c>
      <c r="B19" s="121"/>
      <c r="C19" s="365">
        <v>28</v>
      </c>
      <c r="D19" s="365"/>
      <c r="E19" s="365">
        <v>19</v>
      </c>
      <c r="F19" s="365"/>
      <c r="G19" s="365">
        <v>14</v>
      </c>
      <c r="H19" s="365"/>
      <c r="I19" s="365">
        <v>25</v>
      </c>
      <c r="J19" s="365"/>
      <c r="K19" s="365">
        <v>17</v>
      </c>
      <c r="L19" s="365"/>
      <c r="M19" s="365">
        <v>28</v>
      </c>
      <c r="N19" s="365"/>
      <c r="O19" s="122">
        <f t="shared" si="7"/>
        <v>131</v>
      </c>
      <c r="P19" s="123">
        <f t="shared" si="8"/>
        <v>21.833333333333332</v>
      </c>
    </row>
    <row r="20" spans="1:16" x14ac:dyDescent="0.25">
      <c r="A20" s="45" t="s">
        <v>101</v>
      </c>
      <c r="B20" s="45"/>
      <c r="C20" s="173">
        <f>SUM(C15:D19)</f>
        <v>73</v>
      </c>
      <c r="D20" s="173"/>
      <c r="E20" s="173">
        <f t="shared" ref="E20" si="9">SUM(E15:F19)</f>
        <v>95</v>
      </c>
      <c r="F20" s="173"/>
      <c r="G20" s="173">
        <f t="shared" ref="G20" si="10">SUM(G15:H19)</f>
        <v>73</v>
      </c>
      <c r="H20" s="173"/>
      <c r="I20" s="173">
        <f t="shared" ref="I20" si="11">SUM(I15:J19)</f>
        <v>97</v>
      </c>
      <c r="J20" s="173"/>
      <c r="K20" s="173">
        <f t="shared" ref="K20" si="12">SUM(K15:L19)</f>
        <v>84</v>
      </c>
      <c r="L20" s="173"/>
      <c r="M20" s="173">
        <f t="shared" ref="M20" si="13">SUM(M15:N19)</f>
        <v>86</v>
      </c>
      <c r="N20" s="173"/>
      <c r="O20" s="173">
        <f>SUM(C20:N20)</f>
        <v>508</v>
      </c>
      <c r="P20" s="47">
        <f t="shared" si="8"/>
        <v>84.666666666666671</v>
      </c>
    </row>
    <row r="22" spans="1:16" ht="18" x14ac:dyDescent="0.25">
      <c r="A22" s="50" t="s">
        <v>264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356" t="s">
        <v>4</v>
      </c>
      <c r="P22" s="49"/>
    </row>
    <row r="23" spans="1:16" x14ac:dyDescent="0.25">
      <c r="A23" s="48" t="s">
        <v>99</v>
      </c>
      <c r="B23" s="48"/>
      <c r="C23" s="355" t="s">
        <v>1</v>
      </c>
      <c r="D23" s="355"/>
      <c r="E23" s="355"/>
      <c r="F23" s="355"/>
      <c r="G23" s="355"/>
      <c r="H23" s="355"/>
      <c r="I23" s="355"/>
      <c r="J23" s="355"/>
      <c r="K23" s="355"/>
      <c r="L23" s="355"/>
      <c r="M23" s="355"/>
      <c r="N23" s="355"/>
      <c r="O23" s="356"/>
      <c r="P23" s="360" t="s">
        <v>100</v>
      </c>
    </row>
    <row r="24" spans="1:16" ht="15.75" thickBot="1" x14ac:dyDescent="0.3">
      <c r="A24" s="51" t="s">
        <v>3</v>
      </c>
      <c r="B24" s="51"/>
      <c r="C24" s="358" t="s">
        <v>14</v>
      </c>
      <c r="D24" s="358"/>
      <c r="E24" s="359" t="s">
        <v>20</v>
      </c>
      <c r="F24" s="359"/>
      <c r="G24" s="359" t="s">
        <v>13</v>
      </c>
      <c r="H24" s="359"/>
      <c r="I24" s="359" t="s">
        <v>15</v>
      </c>
      <c r="J24" s="359"/>
      <c r="K24" s="359" t="s">
        <v>16</v>
      </c>
      <c r="L24" s="359"/>
      <c r="M24" s="359" t="s">
        <v>14</v>
      </c>
      <c r="N24" s="359"/>
      <c r="O24" s="357"/>
      <c r="P24" s="361"/>
    </row>
    <row r="25" spans="1:16" ht="15.75" thickTop="1" x14ac:dyDescent="0.25">
      <c r="A25" s="44" t="s">
        <v>15</v>
      </c>
      <c r="B25" s="44"/>
      <c r="C25" s="355">
        <v>18</v>
      </c>
      <c r="D25" s="355"/>
      <c r="E25" s="355">
        <v>22</v>
      </c>
      <c r="F25" s="355"/>
      <c r="G25" s="355">
        <v>23</v>
      </c>
      <c r="H25" s="355"/>
      <c r="I25" s="355">
        <v>35</v>
      </c>
      <c r="J25" s="355"/>
      <c r="K25" s="355">
        <v>22</v>
      </c>
      <c r="L25" s="355"/>
      <c r="M25" s="355">
        <v>21</v>
      </c>
      <c r="N25" s="355"/>
      <c r="O25" s="119">
        <f>SUM(C25:N25)</f>
        <v>141</v>
      </c>
      <c r="P25" s="47">
        <f>AVERAGE(C25:N25)</f>
        <v>23.5</v>
      </c>
    </row>
    <row r="26" spans="1:16" x14ac:dyDescent="0.25">
      <c r="A26" s="44" t="s">
        <v>20</v>
      </c>
      <c r="B26" s="44"/>
      <c r="C26" s="364">
        <v>6</v>
      </c>
      <c r="D26" s="364"/>
      <c r="E26" s="355">
        <v>8</v>
      </c>
      <c r="F26" s="355"/>
      <c r="G26" s="355">
        <v>5</v>
      </c>
      <c r="H26" s="355"/>
      <c r="I26" s="364">
        <v>7</v>
      </c>
      <c r="J26" s="364"/>
      <c r="K26" s="364">
        <v>4</v>
      </c>
      <c r="L26" s="364"/>
      <c r="M26" s="364">
        <v>7</v>
      </c>
      <c r="N26" s="364"/>
      <c r="O26" s="119">
        <f t="shared" ref="O26:O29" si="14">SUM(C26:N26)</f>
        <v>37</v>
      </c>
      <c r="P26" s="47">
        <f t="shared" ref="P26:P30" si="15">AVERAGE(C26:N26)</f>
        <v>6.166666666666667</v>
      </c>
    </row>
    <row r="27" spans="1:16" x14ac:dyDescent="0.25">
      <c r="A27" s="44" t="s">
        <v>14</v>
      </c>
      <c r="B27" s="44"/>
      <c r="C27" s="364">
        <v>15</v>
      </c>
      <c r="D27" s="364"/>
      <c r="E27" s="355">
        <v>12</v>
      </c>
      <c r="F27" s="355"/>
      <c r="G27" s="355">
        <v>8</v>
      </c>
      <c r="H27" s="355"/>
      <c r="I27" s="355">
        <v>18</v>
      </c>
      <c r="J27" s="355"/>
      <c r="K27" s="355">
        <v>11</v>
      </c>
      <c r="L27" s="355"/>
      <c r="M27" s="355">
        <v>16</v>
      </c>
      <c r="N27" s="355"/>
      <c r="O27" s="119">
        <f t="shared" si="14"/>
        <v>80</v>
      </c>
      <c r="P27" s="47">
        <f t="shared" si="15"/>
        <v>13.333333333333334</v>
      </c>
    </row>
    <row r="28" spans="1:16" x14ac:dyDescent="0.25">
      <c r="A28" s="44" t="s">
        <v>13</v>
      </c>
      <c r="B28" s="44"/>
      <c r="C28" s="364">
        <v>14</v>
      </c>
      <c r="D28" s="364"/>
      <c r="E28" s="355">
        <v>10</v>
      </c>
      <c r="F28" s="355"/>
      <c r="G28" s="355">
        <v>18</v>
      </c>
      <c r="H28" s="355"/>
      <c r="I28" s="364">
        <v>17</v>
      </c>
      <c r="J28" s="364"/>
      <c r="K28" s="364">
        <v>16</v>
      </c>
      <c r="L28" s="364"/>
      <c r="M28" s="364">
        <v>14</v>
      </c>
      <c r="N28" s="364"/>
      <c r="O28" s="119">
        <f t="shared" si="14"/>
        <v>89</v>
      </c>
      <c r="P28" s="47">
        <f t="shared" si="15"/>
        <v>14.833333333333334</v>
      </c>
    </row>
    <row r="29" spans="1:16" x14ac:dyDescent="0.25">
      <c r="A29" s="57" t="s">
        <v>16</v>
      </c>
      <c r="B29" s="57"/>
      <c r="C29" s="362">
        <v>22</v>
      </c>
      <c r="D29" s="362"/>
      <c r="E29" s="362">
        <v>12</v>
      </c>
      <c r="F29" s="362"/>
      <c r="G29" s="362">
        <v>14</v>
      </c>
      <c r="H29" s="362"/>
      <c r="I29" s="362">
        <v>13</v>
      </c>
      <c r="J29" s="362"/>
      <c r="K29" s="362">
        <v>23</v>
      </c>
      <c r="L29" s="362"/>
      <c r="M29" s="362">
        <v>17</v>
      </c>
      <c r="N29" s="362"/>
      <c r="O29" s="55">
        <f t="shared" si="14"/>
        <v>101</v>
      </c>
      <c r="P29" s="56">
        <f t="shared" si="15"/>
        <v>16.833333333333332</v>
      </c>
    </row>
    <row r="30" spans="1:16" x14ac:dyDescent="0.25">
      <c r="A30" s="45" t="s">
        <v>101</v>
      </c>
      <c r="B30" s="45"/>
      <c r="C30" s="363">
        <f>SUM(C25:D29)</f>
        <v>75</v>
      </c>
      <c r="D30" s="363"/>
      <c r="E30" s="363">
        <f t="shared" ref="E30" si="16">SUM(E25:F29)</f>
        <v>64</v>
      </c>
      <c r="F30" s="363"/>
      <c r="G30" s="363">
        <f t="shared" ref="G30" si="17">SUM(G25:H29)</f>
        <v>68</v>
      </c>
      <c r="H30" s="363"/>
      <c r="I30" s="363">
        <f t="shared" ref="I30" si="18">SUM(I25:J29)</f>
        <v>90</v>
      </c>
      <c r="J30" s="363"/>
      <c r="K30" s="363">
        <f t="shared" ref="K30" si="19">SUM(K25:L29)</f>
        <v>76</v>
      </c>
      <c r="L30" s="363"/>
      <c r="M30" s="363">
        <f t="shared" ref="M30" si="20">SUM(M25:N29)</f>
        <v>75</v>
      </c>
      <c r="N30" s="363"/>
      <c r="O30" s="119">
        <f>SUM(C30:N30)</f>
        <v>448</v>
      </c>
      <c r="P30" s="47">
        <f t="shared" si="15"/>
        <v>74.666666666666671</v>
      </c>
    </row>
  </sheetData>
  <mergeCells count="125">
    <mergeCell ref="P13:P14"/>
    <mergeCell ref="O12:O14"/>
    <mergeCell ref="M18:N18"/>
    <mergeCell ref="K17:L17"/>
    <mergeCell ref="M17:N17"/>
    <mergeCell ref="M16:N16"/>
    <mergeCell ref="K15:L15"/>
    <mergeCell ref="M15:N15"/>
    <mergeCell ref="C13:N13"/>
    <mergeCell ref="M14:N14"/>
    <mergeCell ref="C14:D14"/>
    <mergeCell ref="I14:J14"/>
    <mergeCell ref="E14:F14"/>
    <mergeCell ref="K16:L16"/>
    <mergeCell ref="C18:D18"/>
    <mergeCell ref="E18:F18"/>
    <mergeCell ref="K18:L18"/>
    <mergeCell ref="C17:D17"/>
    <mergeCell ref="E17:F17"/>
    <mergeCell ref="G17:H17"/>
    <mergeCell ref="I17:J17"/>
    <mergeCell ref="C15:D15"/>
    <mergeCell ref="E15:F15"/>
    <mergeCell ref="G15:H15"/>
    <mergeCell ref="M8:N8"/>
    <mergeCell ref="C9:D9"/>
    <mergeCell ref="E9:F9"/>
    <mergeCell ref="G9:H9"/>
    <mergeCell ref="I9:J9"/>
    <mergeCell ref="K9:L9"/>
    <mergeCell ref="M9:N9"/>
    <mergeCell ref="C8:D8"/>
    <mergeCell ref="E8:F8"/>
    <mergeCell ref="G8:H8"/>
    <mergeCell ref="I8:J8"/>
    <mergeCell ref="K8:L8"/>
    <mergeCell ref="I15:J15"/>
    <mergeCell ref="C16:D16"/>
    <mergeCell ref="E16:F16"/>
    <mergeCell ref="G16:H16"/>
    <mergeCell ref="I16:J16"/>
    <mergeCell ref="G18:H18"/>
    <mergeCell ref="I18:J18"/>
    <mergeCell ref="O22:O24"/>
    <mergeCell ref="C23:N23"/>
    <mergeCell ref="M19:N19"/>
    <mergeCell ref="C19:D19"/>
    <mergeCell ref="E19:F19"/>
    <mergeCell ref="G19:H19"/>
    <mergeCell ref="I19:J19"/>
    <mergeCell ref="K19:L19"/>
    <mergeCell ref="P23:P24"/>
    <mergeCell ref="C24:D24"/>
    <mergeCell ref="E24:F24"/>
    <mergeCell ref="G24:H24"/>
    <mergeCell ref="I24:J24"/>
    <mergeCell ref="K24:L24"/>
    <mergeCell ref="M24:N24"/>
    <mergeCell ref="G27:H27"/>
    <mergeCell ref="I27:J27"/>
    <mergeCell ref="K27:L27"/>
    <mergeCell ref="M25:N25"/>
    <mergeCell ref="C26:D26"/>
    <mergeCell ref="E26:F26"/>
    <mergeCell ref="G26:H26"/>
    <mergeCell ref="I26:J26"/>
    <mergeCell ref="K26:L26"/>
    <mergeCell ref="M26:N26"/>
    <mergeCell ref="C25:D25"/>
    <mergeCell ref="E25:F25"/>
    <mergeCell ref="G25:H25"/>
    <mergeCell ref="I25:J25"/>
    <mergeCell ref="K25:L25"/>
    <mergeCell ref="P2:P3"/>
    <mergeCell ref="E3:F3"/>
    <mergeCell ref="I3:J3"/>
    <mergeCell ref="M29:N29"/>
    <mergeCell ref="C30:D30"/>
    <mergeCell ref="E30:F30"/>
    <mergeCell ref="G30:H30"/>
    <mergeCell ref="I30:J30"/>
    <mergeCell ref="K30:L30"/>
    <mergeCell ref="M30:N30"/>
    <mergeCell ref="C29:D29"/>
    <mergeCell ref="E29:F29"/>
    <mergeCell ref="G29:H29"/>
    <mergeCell ref="I29:J29"/>
    <mergeCell ref="K29:L29"/>
    <mergeCell ref="M27:N27"/>
    <mergeCell ref="C28:D28"/>
    <mergeCell ref="E28:F28"/>
    <mergeCell ref="G28:H28"/>
    <mergeCell ref="I28:J28"/>
    <mergeCell ref="K28:L28"/>
    <mergeCell ref="M28:N28"/>
    <mergeCell ref="C27:D27"/>
    <mergeCell ref="E27:F27"/>
    <mergeCell ref="I5:J5"/>
    <mergeCell ref="K5:L5"/>
    <mergeCell ref="M5:N5"/>
    <mergeCell ref="C4:D4"/>
    <mergeCell ref="E4:F4"/>
    <mergeCell ref="G4:H4"/>
    <mergeCell ref="I4:J4"/>
    <mergeCell ref="K4:L4"/>
    <mergeCell ref="O1:O3"/>
    <mergeCell ref="C2:N2"/>
    <mergeCell ref="G3:H3"/>
    <mergeCell ref="K3:L3"/>
    <mergeCell ref="M4:N4"/>
    <mergeCell ref="C5:D5"/>
    <mergeCell ref="E5:F5"/>
    <mergeCell ref="G5:H5"/>
    <mergeCell ref="M6:N6"/>
    <mergeCell ref="C7:D7"/>
    <mergeCell ref="E7:F7"/>
    <mergeCell ref="G7:H7"/>
    <mergeCell ref="I7:J7"/>
    <mergeCell ref="K7:L7"/>
    <mergeCell ref="M7:N7"/>
    <mergeCell ref="C6:D6"/>
    <mergeCell ref="E6:F6"/>
    <mergeCell ref="G6:H6"/>
    <mergeCell ref="I6:J6"/>
    <mergeCell ref="K6:L6"/>
  </mergeCells>
  <conditionalFormatting sqref="P20">
    <cfRule type="cellIs" priority="3" operator="between">
      <formula>1</formula>
      <formula>99</formula>
    </cfRule>
  </conditionalFormatting>
  <conditionalFormatting sqref="P30">
    <cfRule type="cellIs" priority="2" operator="between">
      <formula>1</formula>
      <formula>99</formula>
    </cfRule>
  </conditionalFormatting>
  <conditionalFormatting sqref="P9">
    <cfRule type="cellIs" priority="1" operator="between">
      <formula>1</formula>
      <formula>99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9</vt:i4>
      </vt:variant>
    </vt:vector>
  </HeadingPairs>
  <TitlesOfParts>
    <vt:vector size="9" baseType="lpstr">
      <vt:lpstr>Individuellt </vt:lpstr>
      <vt:lpstr>Lagtävlingar</vt:lpstr>
      <vt:lpstr>Ankarsrum 1</vt:lpstr>
      <vt:lpstr>Överum</vt:lpstr>
      <vt:lpstr>Vimmerby</vt:lpstr>
      <vt:lpstr>Hultsfred </vt:lpstr>
      <vt:lpstr>Västervik</vt:lpstr>
      <vt:lpstr>Ankarsrum</vt:lpstr>
      <vt:lpstr>Statistik</vt:lpstr>
    </vt:vector>
  </TitlesOfParts>
  <Company>Volvohandelns Utvecklings AB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Strömberg Fredrik</dc:creator>
  <cp:lastModifiedBy>Ing-Marie</cp:lastModifiedBy>
  <cp:lastPrinted>2016-04-10T13:34:34Z</cp:lastPrinted>
  <dcterms:created xsi:type="dcterms:W3CDTF">2014-03-02T18:47:40Z</dcterms:created>
  <dcterms:modified xsi:type="dcterms:W3CDTF">2016-04-13T20:28:12Z</dcterms:modified>
</cp:coreProperties>
</file>